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11\Documents\Selbständigkeit\Excel-Listen\Vorlagen Management Methods\"/>
    </mc:Choice>
  </mc:AlternateContent>
  <xr:revisionPtr revIDLastSave="0" documentId="13_ncr:1_{36590A63-742B-4FA2-8D86-2BD5BEAB6908}" xr6:coauthVersionLast="47" xr6:coauthVersionMax="47" xr10:uidLastSave="{00000000-0000-0000-0000-000000000000}"/>
  <bookViews>
    <workbookView xWindow="-120" yWindow="-120" windowWidth="29040" windowHeight="15840" tabRatio="898" xr2:uid="{8A86973F-67CE-4329-A72E-64873FFBF2EA}"/>
  </bookViews>
  <sheets>
    <sheet name="Alle Feiertage" sheetId="1" r:id="rId1"/>
    <sheet name="Baden-Württemberg" sheetId="2" r:id="rId2"/>
    <sheet name="Bayern" sheetId="3" r:id="rId3"/>
    <sheet name="Berlin" sheetId="4" r:id="rId4"/>
    <sheet name="Brandenburg" sheetId="5" r:id="rId5"/>
    <sheet name="Bremen" sheetId="6" r:id="rId6"/>
    <sheet name="Hamburg" sheetId="7" r:id="rId7"/>
    <sheet name="Hessen" sheetId="8" r:id="rId8"/>
    <sheet name="Mecklenburg-Vorpommern" sheetId="9" r:id="rId9"/>
    <sheet name="Niedersachsen" sheetId="10" r:id="rId10"/>
    <sheet name="Nordrhein-Westfalen" sheetId="11" r:id="rId11"/>
    <sheet name="Rheinland-Pfalz" sheetId="12" r:id="rId12"/>
    <sheet name="Saarland" sheetId="13" r:id="rId13"/>
    <sheet name="Sachsen-Anhalt" sheetId="14" r:id="rId14"/>
    <sheet name="Sachsen" sheetId="15" r:id="rId15"/>
    <sheet name="Schleswig-Holstein" sheetId="16" r:id="rId16"/>
    <sheet name="Thüringen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7" l="1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R9" i="17"/>
  <c r="Q9" i="17"/>
  <c r="P9" i="17"/>
  <c r="O9" i="17"/>
  <c r="N9" i="17"/>
  <c r="M9" i="17"/>
  <c r="L9" i="17"/>
  <c r="K9" i="17"/>
  <c r="J9" i="17"/>
  <c r="I9" i="17"/>
  <c r="H9" i="17"/>
  <c r="G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C2" i="16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C2" i="13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R9" i="7"/>
  <c r="Q9" i="7"/>
  <c r="P9" i="7"/>
  <c r="O9" i="7"/>
  <c r="N9" i="7"/>
  <c r="M9" i="7"/>
  <c r="L9" i="7"/>
  <c r="K9" i="7"/>
  <c r="J9" i="7"/>
  <c r="I9" i="7"/>
  <c r="H9" i="7"/>
  <c r="G9" i="7"/>
  <c r="F9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R3" i="4"/>
  <c r="Q3" i="4"/>
  <c r="P3" i="4"/>
  <c r="O3" i="4"/>
  <c r="N3" i="4"/>
  <c r="M3" i="4"/>
  <c r="L3" i="4"/>
  <c r="K3" i="4"/>
  <c r="J3" i="4"/>
  <c r="I3" i="4"/>
  <c r="H3" i="4"/>
  <c r="G3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D24" i="1" l="1"/>
  <c r="O20" i="1"/>
  <c r="O7" i="1"/>
  <c r="O8" i="1" s="1"/>
  <c r="O2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M16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M5" i="1"/>
  <c r="L2" i="1"/>
  <c r="Y2" i="1"/>
  <c r="Z2" i="1"/>
  <c r="AA2" i="1"/>
  <c r="AB2" i="1"/>
  <c r="AC2" i="1"/>
  <c r="AD2" i="1"/>
  <c r="AE2" i="1"/>
  <c r="AF2" i="1"/>
  <c r="AG2" i="1"/>
  <c r="AH2" i="1"/>
  <c r="Y3" i="1"/>
  <c r="Z3" i="1"/>
  <c r="AA3" i="1"/>
  <c r="AB3" i="1"/>
  <c r="AC3" i="1"/>
  <c r="AD3" i="1"/>
  <c r="AE3" i="1"/>
  <c r="AF3" i="1"/>
  <c r="AG3" i="1"/>
  <c r="AH3" i="1"/>
  <c r="Y7" i="1"/>
  <c r="Y4" i="1" s="1"/>
  <c r="Z7" i="1"/>
  <c r="Z4" i="1" s="1"/>
  <c r="AA7" i="1"/>
  <c r="AA6" i="1" s="1"/>
  <c r="AB7" i="1"/>
  <c r="AB6" i="1" s="1"/>
  <c r="AC7" i="1"/>
  <c r="AC4" i="1" s="1"/>
  <c r="AD7" i="1"/>
  <c r="AD4" i="1" s="1"/>
  <c r="AE7" i="1"/>
  <c r="AE6" i="1" s="1"/>
  <c r="AF7" i="1"/>
  <c r="AF6" i="1" s="1"/>
  <c r="AG7" i="1"/>
  <c r="AG4" i="1" s="1"/>
  <c r="AH7" i="1"/>
  <c r="AH4" i="1" s="1"/>
  <c r="AA8" i="1"/>
  <c r="AC8" i="1"/>
  <c r="Y9" i="1"/>
  <c r="Z9" i="1"/>
  <c r="AA9" i="1"/>
  <c r="AB9" i="1"/>
  <c r="AC9" i="1"/>
  <c r="AD9" i="1"/>
  <c r="AE9" i="1"/>
  <c r="AF9" i="1"/>
  <c r="AG9" i="1"/>
  <c r="AH9" i="1"/>
  <c r="AA10" i="1"/>
  <c r="AG10" i="1"/>
  <c r="AC12" i="1"/>
  <c r="AE12" i="1"/>
  <c r="AG13" i="1"/>
  <c r="Y14" i="1"/>
  <c r="Z14" i="1"/>
  <c r="AA14" i="1"/>
  <c r="AB14" i="1"/>
  <c r="AC14" i="1"/>
  <c r="AD14" i="1"/>
  <c r="AE14" i="1"/>
  <c r="AF14" i="1"/>
  <c r="AG14" i="1"/>
  <c r="AH14" i="1"/>
  <c r="Y15" i="1"/>
  <c r="Z15" i="1"/>
  <c r="AA15" i="1"/>
  <c r="AB15" i="1"/>
  <c r="AC15" i="1"/>
  <c r="AD15" i="1"/>
  <c r="AE15" i="1"/>
  <c r="AF15" i="1"/>
  <c r="AG15" i="1"/>
  <c r="AH15" i="1"/>
  <c r="Y17" i="1"/>
  <c r="Z17" i="1"/>
  <c r="AA17" i="1"/>
  <c r="AB17" i="1"/>
  <c r="AC17" i="1"/>
  <c r="AD17" i="1"/>
  <c r="AE17" i="1"/>
  <c r="AF17" i="1"/>
  <c r="AG17" i="1"/>
  <c r="AH17" i="1"/>
  <c r="Y18" i="1"/>
  <c r="Z18" i="1"/>
  <c r="AA18" i="1"/>
  <c r="AB18" i="1"/>
  <c r="AC18" i="1"/>
  <c r="AD18" i="1"/>
  <c r="AE18" i="1"/>
  <c r="AF18" i="1"/>
  <c r="AG18" i="1"/>
  <c r="AH18" i="1"/>
  <c r="Y19" i="1"/>
  <c r="Z19" i="1"/>
  <c r="AA19" i="1"/>
  <c r="AB19" i="1"/>
  <c r="AC19" i="1"/>
  <c r="AD19" i="1"/>
  <c r="AE19" i="1"/>
  <c r="AF19" i="1"/>
  <c r="AG19" i="1"/>
  <c r="AH19" i="1"/>
  <c r="Y20" i="1"/>
  <c r="Z20" i="1"/>
  <c r="AA20" i="1"/>
  <c r="AB20" i="1"/>
  <c r="AC20" i="1"/>
  <c r="AD20" i="1"/>
  <c r="AE20" i="1"/>
  <c r="AF20" i="1"/>
  <c r="AG20" i="1"/>
  <c r="AH20" i="1"/>
  <c r="Y21" i="1"/>
  <c r="Z21" i="1"/>
  <c r="AA21" i="1"/>
  <c r="AB21" i="1"/>
  <c r="AC21" i="1"/>
  <c r="AD21" i="1"/>
  <c r="AE21" i="1"/>
  <c r="AF21" i="1"/>
  <c r="AG21" i="1"/>
  <c r="AH21" i="1"/>
  <c r="Y22" i="1"/>
  <c r="Z22" i="1"/>
  <c r="AA22" i="1"/>
  <c r="AB22" i="1"/>
  <c r="AC22" i="1"/>
  <c r="AD22" i="1"/>
  <c r="AE22" i="1"/>
  <c r="AF22" i="1"/>
  <c r="AG22" i="1"/>
  <c r="AH22" i="1"/>
  <c r="Y23" i="1"/>
  <c r="Z23" i="1"/>
  <c r="AA23" i="1"/>
  <c r="AB23" i="1"/>
  <c r="AC23" i="1"/>
  <c r="AD23" i="1"/>
  <c r="AE23" i="1"/>
  <c r="AF23" i="1"/>
  <c r="AG23" i="1"/>
  <c r="AH23" i="1"/>
  <c r="Y24" i="1"/>
  <c r="Z24" i="1"/>
  <c r="AA24" i="1"/>
  <c r="AB24" i="1"/>
  <c r="AC24" i="1"/>
  <c r="AD24" i="1"/>
  <c r="AE24" i="1"/>
  <c r="AF24" i="1"/>
  <c r="AG24" i="1"/>
  <c r="AH24" i="1"/>
  <c r="D2" i="1"/>
  <c r="E2" i="1"/>
  <c r="F2" i="1"/>
  <c r="G2" i="1"/>
  <c r="H2" i="1"/>
  <c r="D3" i="1"/>
  <c r="E3" i="1"/>
  <c r="F3" i="1"/>
  <c r="G3" i="1"/>
  <c r="H3" i="1"/>
  <c r="D7" i="1"/>
  <c r="D8" i="1" s="1"/>
  <c r="E7" i="1"/>
  <c r="E6" i="1" s="1"/>
  <c r="F7" i="1"/>
  <c r="F4" i="1" s="1"/>
  <c r="G7" i="1"/>
  <c r="G8" i="1" s="1"/>
  <c r="H7" i="1"/>
  <c r="H4" i="1" s="1"/>
  <c r="E8" i="1"/>
  <c r="D9" i="1"/>
  <c r="E9" i="1"/>
  <c r="F9" i="1"/>
  <c r="G9" i="1"/>
  <c r="H9" i="1"/>
  <c r="D13" i="1"/>
  <c r="D14" i="1"/>
  <c r="E14" i="1"/>
  <c r="F14" i="1"/>
  <c r="G14" i="1"/>
  <c r="H14" i="1"/>
  <c r="D15" i="1"/>
  <c r="E15" i="1"/>
  <c r="F15" i="1"/>
  <c r="G15" i="1"/>
  <c r="H15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E24" i="1"/>
  <c r="F24" i="1"/>
  <c r="G24" i="1"/>
  <c r="H24" i="1"/>
  <c r="I24" i="1"/>
  <c r="I2" i="1"/>
  <c r="J2" i="1"/>
  <c r="K2" i="1"/>
  <c r="M2" i="1"/>
  <c r="N2" i="1"/>
  <c r="P2" i="1"/>
  <c r="Q2" i="1"/>
  <c r="R2" i="1"/>
  <c r="S2" i="1"/>
  <c r="T2" i="1"/>
  <c r="U2" i="1"/>
  <c r="V2" i="1"/>
  <c r="W2" i="1"/>
  <c r="X2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J7" i="1"/>
  <c r="J4" i="1" s="1"/>
  <c r="K7" i="1"/>
  <c r="K8" i="1" s="1"/>
  <c r="L7" i="1"/>
  <c r="L4" i="1" s="1"/>
  <c r="M7" i="1"/>
  <c r="M4" i="1" s="1"/>
  <c r="N7" i="1"/>
  <c r="N4" i="1" s="1"/>
  <c r="P7" i="1"/>
  <c r="P6" i="1" s="1"/>
  <c r="Q7" i="1"/>
  <c r="Q8" i="1" s="1"/>
  <c r="R7" i="1"/>
  <c r="R4" i="1" s="1"/>
  <c r="S7" i="1"/>
  <c r="S8" i="1" s="1"/>
  <c r="T7" i="1"/>
  <c r="T6" i="1" s="1"/>
  <c r="U7" i="1"/>
  <c r="U6" i="1" s="1"/>
  <c r="V7" i="1"/>
  <c r="V4" i="1" s="1"/>
  <c r="W7" i="1"/>
  <c r="W8" i="1" s="1"/>
  <c r="X7" i="1"/>
  <c r="X6" i="1" s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Q10" i="1"/>
  <c r="R10" i="1"/>
  <c r="Q12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J20" i="1"/>
  <c r="K20" i="1"/>
  <c r="L20" i="1"/>
  <c r="M20" i="1"/>
  <c r="N20" i="1"/>
  <c r="P20" i="1"/>
  <c r="Q20" i="1"/>
  <c r="R20" i="1"/>
  <c r="S20" i="1"/>
  <c r="T20" i="1"/>
  <c r="U20" i="1"/>
  <c r="V20" i="1"/>
  <c r="W20" i="1"/>
  <c r="X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I20" i="1"/>
  <c r="I7" i="1"/>
  <c r="I12" i="1" s="1"/>
  <c r="I9" i="1"/>
  <c r="I23" i="1"/>
  <c r="I22" i="1"/>
  <c r="I21" i="1"/>
  <c r="I19" i="1"/>
  <c r="I18" i="1"/>
  <c r="I17" i="1"/>
  <c r="I15" i="1"/>
  <c r="I14" i="1"/>
  <c r="I3" i="1"/>
  <c r="C19" i="1"/>
  <c r="C3" i="1"/>
  <c r="C15" i="1"/>
  <c r="C10" i="1"/>
  <c r="C2" i="1"/>
  <c r="C20" i="1"/>
  <c r="C21" i="1"/>
  <c r="C5" i="1"/>
  <c r="C18" i="1"/>
  <c r="C9" i="1"/>
  <c r="C11" i="1"/>
  <c r="C17" i="1"/>
  <c r="C16" i="1"/>
  <c r="C14" i="1"/>
  <c r="C8" i="1"/>
  <c r="C6" i="1"/>
  <c r="C24" i="1"/>
  <c r="C22" i="1"/>
  <c r="C4" i="1"/>
  <c r="C7" i="1"/>
  <c r="C23" i="1"/>
  <c r="C13" i="1"/>
  <c r="C12" i="1"/>
  <c r="F8" i="1" l="1"/>
  <c r="Q11" i="1"/>
  <c r="M10" i="1"/>
  <c r="AA11" i="1"/>
  <c r="M12" i="1"/>
  <c r="M13" i="1"/>
  <c r="M11" i="1"/>
  <c r="AE13" i="1"/>
  <c r="AC13" i="1"/>
  <c r="Y12" i="1"/>
  <c r="V11" i="1"/>
  <c r="Y13" i="1"/>
  <c r="AE11" i="1"/>
  <c r="U13" i="1"/>
  <c r="Q13" i="1"/>
  <c r="U10" i="1"/>
  <c r="U11" i="1"/>
  <c r="AF13" i="1"/>
  <c r="H11" i="1"/>
  <c r="H12" i="1"/>
  <c r="D11" i="1"/>
  <c r="H8" i="1"/>
  <c r="H6" i="1"/>
  <c r="AA13" i="1"/>
  <c r="AA12" i="1"/>
  <c r="I11" i="1"/>
  <c r="O11" i="1"/>
  <c r="E12" i="1"/>
  <c r="H10" i="1"/>
  <c r="D4" i="1"/>
  <c r="AE10" i="1"/>
  <c r="H13" i="1"/>
  <c r="D12" i="1"/>
  <c r="D10" i="1"/>
  <c r="E11" i="1"/>
  <c r="AB11" i="1"/>
  <c r="L13" i="1"/>
  <c r="E13" i="1"/>
  <c r="D6" i="1"/>
  <c r="AB13" i="1"/>
  <c r="AD12" i="1"/>
  <c r="AF11" i="1"/>
  <c r="Z6" i="1"/>
  <c r="AH12" i="1"/>
  <c r="AH11" i="1"/>
  <c r="Z11" i="1"/>
  <c r="Z10" i="1"/>
  <c r="AH8" i="1"/>
  <c r="P12" i="1"/>
  <c r="K11" i="1"/>
  <c r="AG12" i="1"/>
  <c r="AG11" i="1"/>
  <c r="AC11" i="1"/>
  <c r="Y11" i="1"/>
  <c r="AD10" i="1"/>
  <c r="Y10" i="1"/>
  <c r="AE8" i="1"/>
  <c r="Z8" i="1"/>
  <c r="AH6" i="1"/>
  <c r="T13" i="1"/>
  <c r="F12" i="1"/>
  <c r="F11" i="1"/>
  <c r="AD11" i="1"/>
  <c r="I8" i="1"/>
  <c r="P11" i="1"/>
  <c r="L10" i="1"/>
  <c r="X8" i="1"/>
  <c r="E4" i="1"/>
  <c r="AH13" i="1"/>
  <c r="AD13" i="1"/>
  <c r="Z13" i="1"/>
  <c r="Z12" i="1"/>
  <c r="AH10" i="1"/>
  <c r="AC10" i="1"/>
  <c r="AD8" i="1"/>
  <c r="Y8" i="1"/>
  <c r="AD6" i="1"/>
  <c r="AG8" i="1"/>
  <c r="AG6" i="1"/>
  <c r="AC6" i="1"/>
  <c r="Y6" i="1"/>
  <c r="AE4" i="1"/>
  <c r="AA4" i="1"/>
  <c r="AF4" i="1"/>
  <c r="AB4" i="1"/>
  <c r="AF12" i="1"/>
  <c r="AB12" i="1"/>
  <c r="AF10" i="1"/>
  <c r="AB10" i="1"/>
  <c r="AF8" i="1"/>
  <c r="AB8" i="1"/>
  <c r="G11" i="1"/>
  <c r="G10" i="1"/>
  <c r="G6" i="1"/>
  <c r="G13" i="1"/>
  <c r="F10" i="1"/>
  <c r="F6" i="1"/>
  <c r="G4" i="1"/>
  <c r="F13" i="1"/>
  <c r="G12" i="1"/>
  <c r="E10" i="1"/>
  <c r="X12" i="1"/>
  <c r="X10" i="1"/>
  <c r="T8" i="1"/>
  <c r="I13" i="1"/>
  <c r="X13" i="1"/>
  <c r="P13" i="1"/>
  <c r="T12" i="1"/>
  <c r="L12" i="1"/>
  <c r="T11" i="1"/>
  <c r="P10" i="1"/>
  <c r="P8" i="1"/>
  <c r="I4" i="1"/>
  <c r="X11" i="1"/>
  <c r="L11" i="1"/>
  <c r="T10" i="1"/>
  <c r="L8" i="1"/>
  <c r="L6" i="1"/>
  <c r="I10" i="1"/>
  <c r="V10" i="1"/>
  <c r="Q6" i="1"/>
  <c r="J6" i="1"/>
  <c r="J12" i="1"/>
  <c r="J10" i="1"/>
  <c r="N6" i="1"/>
  <c r="Q4" i="1"/>
  <c r="I6" i="1"/>
  <c r="N12" i="1"/>
  <c r="R11" i="1"/>
  <c r="N11" i="1"/>
  <c r="J11" i="1"/>
  <c r="N10" i="1"/>
  <c r="M6" i="1"/>
  <c r="P4" i="1"/>
  <c r="X4" i="1"/>
  <c r="V6" i="1"/>
  <c r="U4" i="1"/>
  <c r="W11" i="1"/>
  <c r="S11" i="1"/>
  <c r="R6" i="1"/>
  <c r="T4" i="1"/>
  <c r="W13" i="1"/>
  <c r="S13" i="1"/>
  <c r="O13" i="1"/>
  <c r="K13" i="1"/>
  <c r="V12" i="1"/>
  <c r="R12" i="1"/>
  <c r="V8" i="1"/>
  <c r="R8" i="1"/>
  <c r="N8" i="1"/>
  <c r="J8" i="1"/>
  <c r="W4" i="1"/>
  <c r="S4" i="1"/>
  <c r="O4" i="1"/>
  <c r="K4" i="1"/>
  <c r="V13" i="1"/>
  <c r="R13" i="1"/>
  <c r="N13" i="1"/>
  <c r="J13" i="1"/>
  <c r="U12" i="1"/>
  <c r="W10" i="1"/>
  <c r="S10" i="1"/>
  <c r="O10" i="1"/>
  <c r="K10" i="1"/>
  <c r="U8" i="1"/>
  <c r="M8" i="1"/>
  <c r="W6" i="1"/>
  <c r="S6" i="1"/>
  <c r="O6" i="1"/>
  <c r="K6" i="1"/>
  <c r="W12" i="1"/>
  <c r="S12" i="1"/>
  <c r="O12" i="1"/>
  <c r="K12" i="1"/>
</calcChain>
</file>

<file path=xl/sharedStrings.xml><?xml version="1.0" encoding="utf-8"?>
<sst xmlns="http://schemas.openxmlformats.org/spreadsheetml/2006/main" count="431" uniqueCount="38">
  <si>
    <t>Feiertag</t>
  </si>
  <si>
    <t>Neujahr</t>
  </si>
  <si>
    <t>Heilige Drei Könige</t>
  </si>
  <si>
    <t>Rosenmontag</t>
  </si>
  <si>
    <t>Karfreitag</t>
  </si>
  <si>
    <t>Ostersonntag</t>
  </si>
  <si>
    <t>Ostermontag</t>
  </si>
  <si>
    <t>Tag der Arbeit</t>
  </si>
  <si>
    <t>Christi Himmelfahrt</t>
  </si>
  <si>
    <t>Pfingstsonntag</t>
  </si>
  <si>
    <t>Pfingstmontag</t>
  </si>
  <si>
    <t>Fronleichnam</t>
  </si>
  <si>
    <t>Mariä Himmelfahrt</t>
  </si>
  <si>
    <t>Tag der Deutschen Einheit</t>
  </si>
  <si>
    <t>Reformationstag</t>
  </si>
  <si>
    <t>Allerheiligen</t>
  </si>
  <si>
    <t>Buß- und Bettag</t>
  </si>
  <si>
    <t>Heiligabend</t>
  </si>
  <si>
    <t>1. Weihnachtsfeiertag</t>
  </si>
  <si>
    <t>2. Weihnachtsfeiertag</t>
  </si>
  <si>
    <t>Silvester</t>
  </si>
  <si>
    <t>teils Sonderregelungen des Arbeitgebers</t>
  </si>
  <si>
    <t>Anmerkungen</t>
  </si>
  <si>
    <t>gesetzlicher Feiertag</t>
  </si>
  <si>
    <t>Augsburger Hohes Friedensfest</t>
  </si>
  <si>
    <t>gesetzlicher Feiertag im Ausgburger Stadtgebiet</t>
  </si>
  <si>
    <t>gesetzlicher Feiertag in Baden-Württemberg, Bayern, Hessen, Nordrhein-Westfalen, Rheinland-Pfalz, Saarland, sowie in bestimmten Gemeinden Sachsens und Thüringens</t>
  </si>
  <si>
    <t>gesetzlicher Feiertag in Bayern, Saarland</t>
  </si>
  <si>
    <t>gesetzlicher Feiertag in Baden-Württemberg, Bayern, Sachsen-Anhalt</t>
  </si>
  <si>
    <t>gesetzlicher Feiertag in Brandenburg, Mecklenburg-Vorpommern, Sachsen, Sachsen-Anhalt, Thüringen, seit 2018 auch in Bremen, Hamburg, Niedersachsen, Schleswig-Holstein</t>
  </si>
  <si>
    <t>gesetzlicher Feiertag in Baden-Württemberg, Bayern, Nordrhein-Westfalen, Rheinland-Pfalz, Saarland</t>
  </si>
  <si>
    <t>gesetzlicher Feiertag in Sachsen</t>
  </si>
  <si>
    <t>gesetzlicher Feiertag in Brandenburg</t>
  </si>
  <si>
    <t>Internationaler Frauentag</t>
  </si>
  <si>
    <t>seit 2019 gesetzlicher Feiertag in Berlin</t>
  </si>
  <si>
    <t>Weltkindertag</t>
  </si>
  <si>
    <t>seit 2019 gesetzlicher Feiertag in Thüringen</t>
  </si>
  <si>
    <t>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</si>
</sst>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4" fontId="1" fillId="2" borderId="0" xfId="1" applyNumberFormat="1"/>
    <xf numFmtId="14" fontId="0" fillId="0" borderId="0" xfId="0" applyNumberFormat="1" applyAlignment="1">
      <alignment wrapText="1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D8E56-1959-4475-8B8B-36EBE93BFB3B}">
  <dimension ref="A1:AH26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5" x14ac:dyDescent="0.25"/>
  <cols>
    <col min="1" max="1" width="29.140625" bestFit="1" customWidth="1"/>
    <col min="2" max="2" width="46.140625" style="2" bestFit="1" customWidth="1"/>
    <col min="3" max="3" width="52.42578125" style="2" bestFit="1" customWidth="1"/>
    <col min="4" max="8" width="11" style="2" bestFit="1" customWidth="1"/>
    <col min="9" max="34" width="11" bestFit="1" customWidth="1"/>
  </cols>
  <sheetData>
    <row r="1" spans="1:34" s="3" customFormat="1" x14ac:dyDescent="0.25">
      <c r="A1" s="3" t="s">
        <v>0</v>
      </c>
      <c r="B1" s="4" t="s">
        <v>22</v>
      </c>
      <c r="C1" s="4" t="s">
        <v>37</v>
      </c>
      <c r="D1" s="4">
        <v>2010</v>
      </c>
      <c r="E1" s="3">
        <v>2011</v>
      </c>
      <c r="F1" s="3">
        <v>2012</v>
      </c>
      <c r="G1" s="3">
        <v>2013</v>
      </c>
      <c r="H1" s="3">
        <v>2014</v>
      </c>
      <c r="I1" s="3">
        <v>2015</v>
      </c>
      <c r="J1" s="3">
        <v>2016</v>
      </c>
      <c r="K1" s="3">
        <v>2017</v>
      </c>
      <c r="L1" s="3">
        <v>2018</v>
      </c>
      <c r="M1" s="3">
        <v>2019</v>
      </c>
      <c r="N1" s="3">
        <v>2020</v>
      </c>
      <c r="O1" s="3">
        <v>2021</v>
      </c>
      <c r="P1" s="3">
        <v>2022</v>
      </c>
      <c r="Q1" s="3">
        <v>2023</v>
      </c>
      <c r="R1" s="3">
        <v>2024</v>
      </c>
      <c r="S1" s="3">
        <v>2025</v>
      </c>
      <c r="T1" s="3">
        <v>2026</v>
      </c>
      <c r="U1" s="3">
        <v>2027</v>
      </c>
      <c r="V1" s="3">
        <v>2028</v>
      </c>
      <c r="W1" s="3">
        <v>2029</v>
      </c>
      <c r="X1" s="3">
        <v>2030</v>
      </c>
      <c r="Y1" s="3">
        <v>2031</v>
      </c>
      <c r="Z1" s="3">
        <v>2032</v>
      </c>
      <c r="AA1" s="3">
        <v>2033</v>
      </c>
      <c r="AB1" s="3">
        <v>2034</v>
      </c>
      <c r="AC1" s="3">
        <v>2035</v>
      </c>
      <c r="AD1" s="3">
        <v>2036</v>
      </c>
      <c r="AE1" s="3">
        <v>2037</v>
      </c>
      <c r="AF1" s="3">
        <v>2038</v>
      </c>
      <c r="AG1" s="3">
        <v>2039</v>
      </c>
      <c r="AH1" s="3">
        <v>2040</v>
      </c>
    </row>
    <row r="2" spans="1:34" x14ac:dyDescent="0.25">
      <c r="A2" t="s">
        <v>1</v>
      </c>
      <c r="B2" s="2" t="s">
        <v>23</v>
      </c>
      <c r="C2" s="2" t="str">
        <f ca="1">_xlfn.FORMULATEXT(O2)</f>
        <v>=DATUM(O$1;1;1)</v>
      </c>
      <c r="D2" s="1">
        <f t="shared" ref="D2:H2" si="0">DATE(D$1,1,1)</f>
        <v>40179</v>
      </c>
      <c r="E2" s="1">
        <f t="shared" si="0"/>
        <v>40544</v>
      </c>
      <c r="F2" s="1">
        <f t="shared" si="0"/>
        <v>40909</v>
      </c>
      <c r="G2" s="1">
        <f t="shared" si="0"/>
        <v>41275</v>
      </c>
      <c r="H2" s="1">
        <f t="shared" si="0"/>
        <v>41640</v>
      </c>
      <c r="I2" s="1">
        <f>DATE(I$1,1,1)</f>
        <v>42005</v>
      </c>
      <c r="J2" s="1">
        <f t="shared" ref="J2:AH2" si="1">DATE(J$1,1,1)</f>
        <v>42370</v>
      </c>
      <c r="K2" s="1">
        <f t="shared" si="1"/>
        <v>42736</v>
      </c>
      <c r="L2" s="1">
        <f>DATE(L$1,1,1)</f>
        <v>43101</v>
      </c>
      <c r="M2" s="1">
        <f t="shared" si="1"/>
        <v>43466</v>
      </c>
      <c r="N2" s="1">
        <f t="shared" si="1"/>
        <v>43831</v>
      </c>
      <c r="O2" s="1">
        <f>DATE(O$1,1,1)</f>
        <v>44197</v>
      </c>
      <c r="P2" s="1">
        <f t="shared" si="1"/>
        <v>44562</v>
      </c>
      <c r="Q2" s="1">
        <f t="shared" si="1"/>
        <v>44927</v>
      </c>
      <c r="R2" s="1">
        <f t="shared" si="1"/>
        <v>45292</v>
      </c>
      <c r="S2" s="1">
        <f t="shared" si="1"/>
        <v>45658</v>
      </c>
      <c r="T2" s="1">
        <f t="shared" si="1"/>
        <v>46023</v>
      </c>
      <c r="U2" s="1">
        <f t="shared" si="1"/>
        <v>46388</v>
      </c>
      <c r="V2" s="1">
        <f t="shared" si="1"/>
        <v>46753</v>
      </c>
      <c r="W2" s="1">
        <f t="shared" si="1"/>
        <v>47119</v>
      </c>
      <c r="X2" s="1">
        <f t="shared" si="1"/>
        <v>47484</v>
      </c>
      <c r="Y2" s="1">
        <f t="shared" si="1"/>
        <v>47849</v>
      </c>
      <c r="Z2" s="1">
        <f t="shared" si="1"/>
        <v>48214</v>
      </c>
      <c r="AA2" s="1">
        <f t="shared" si="1"/>
        <v>48580</v>
      </c>
      <c r="AB2" s="1">
        <f t="shared" si="1"/>
        <v>48945</v>
      </c>
      <c r="AC2" s="1">
        <f t="shared" si="1"/>
        <v>49310</v>
      </c>
      <c r="AD2" s="1">
        <f t="shared" si="1"/>
        <v>49675</v>
      </c>
      <c r="AE2" s="1">
        <f t="shared" si="1"/>
        <v>50041</v>
      </c>
      <c r="AF2" s="1">
        <f t="shared" si="1"/>
        <v>50406</v>
      </c>
      <c r="AG2" s="1">
        <f t="shared" si="1"/>
        <v>50771</v>
      </c>
      <c r="AH2" s="1">
        <f t="shared" si="1"/>
        <v>51136</v>
      </c>
    </row>
    <row r="3" spans="1:34" ht="30" x14ac:dyDescent="0.25">
      <c r="A3" t="s">
        <v>2</v>
      </c>
      <c r="B3" s="2" t="s">
        <v>28</v>
      </c>
      <c r="C3" s="2" t="str">
        <f t="shared" ref="C3:C24" ca="1" si="2">_xlfn.FORMULATEXT(O3)</f>
        <v>=DATUM(O$1;1;6)</v>
      </c>
      <c r="D3" s="1">
        <f t="shared" ref="D3:H3" si="3">DATE(D$1,1,6)</f>
        <v>40184</v>
      </c>
      <c r="E3" s="1">
        <f t="shared" si="3"/>
        <v>40549</v>
      </c>
      <c r="F3" s="1">
        <f t="shared" si="3"/>
        <v>40914</v>
      </c>
      <c r="G3" s="1">
        <f t="shared" si="3"/>
        <v>41280</v>
      </c>
      <c r="H3" s="1">
        <f t="shared" si="3"/>
        <v>41645</v>
      </c>
      <c r="I3" s="1">
        <f>DATE(I$1,1,6)</f>
        <v>42010</v>
      </c>
      <c r="J3" s="1">
        <f t="shared" ref="J3:AH3" si="4">DATE(J$1,1,6)</f>
        <v>42375</v>
      </c>
      <c r="K3" s="1">
        <f t="shared" si="4"/>
        <v>42741</v>
      </c>
      <c r="L3" s="1">
        <f t="shared" si="4"/>
        <v>43106</v>
      </c>
      <c r="M3" s="1">
        <f t="shared" si="4"/>
        <v>43471</v>
      </c>
      <c r="N3" s="1">
        <f t="shared" si="4"/>
        <v>43836</v>
      </c>
      <c r="O3" s="1">
        <f t="shared" si="4"/>
        <v>44202</v>
      </c>
      <c r="P3" s="1">
        <f t="shared" si="4"/>
        <v>44567</v>
      </c>
      <c r="Q3" s="1">
        <f t="shared" si="4"/>
        <v>44932</v>
      </c>
      <c r="R3" s="1">
        <f t="shared" si="4"/>
        <v>45297</v>
      </c>
      <c r="S3" s="1">
        <f t="shared" si="4"/>
        <v>45663</v>
      </c>
      <c r="T3" s="1">
        <f t="shared" si="4"/>
        <v>46028</v>
      </c>
      <c r="U3" s="1">
        <f t="shared" si="4"/>
        <v>46393</v>
      </c>
      <c r="V3" s="1">
        <f t="shared" si="4"/>
        <v>46758</v>
      </c>
      <c r="W3" s="1">
        <f t="shared" si="4"/>
        <v>47124</v>
      </c>
      <c r="X3" s="1">
        <f t="shared" si="4"/>
        <v>47489</v>
      </c>
      <c r="Y3" s="1">
        <f t="shared" si="4"/>
        <v>47854</v>
      </c>
      <c r="Z3" s="1">
        <f t="shared" si="4"/>
        <v>48219</v>
      </c>
      <c r="AA3" s="1">
        <f t="shared" si="4"/>
        <v>48585</v>
      </c>
      <c r="AB3" s="1">
        <f t="shared" si="4"/>
        <v>48950</v>
      </c>
      <c r="AC3" s="1">
        <f t="shared" si="4"/>
        <v>49315</v>
      </c>
      <c r="AD3" s="1">
        <f t="shared" si="4"/>
        <v>49680</v>
      </c>
      <c r="AE3" s="1">
        <f t="shared" si="4"/>
        <v>50046</v>
      </c>
      <c r="AF3" s="1">
        <f t="shared" si="4"/>
        <v>50411</v>
      </c>
      <c r="AG3" s="1">
        <f t="shared" si="4"/>
        <v>50776</v>
      </c>
      <c r="AH3" s="1">
        <f t="shared" si="4"/>
        <v>51141</v>
      </c>
    </row>
    <row r="4" spans="1:34" x14ac:dyDescent="0.25">
      <c r="A4" t="s">
        <v>3</v>
      </c>
      <c r="B4" s="2" t="s">
        <v>21</v>
      </c>
      <c r="C4" s="2" t="str">
        <f t="shared" ca="1" si="2"/>
        <v>=O$7-48</v>
      </c>
      <c r="D4" s="1">
        <f t="shared" ref="D4:H4" si="5">D$7-48</f>
        <v>40224</v>
      </c>
      <c r="E4" s="1">
        <f t="shared" si="5"/>
        <v>40609</v>
      </c>
      <c r="F4" s="1">
        <f t="shared" si="5"/>
        <v>40959</v>
      </c>
      <c r="G4" s="1">
        <f t="shared" si="5"/>
        <v>41316</v>
      </c>
      <c r="H4" s="1">
        <f t="shared" si="5"/>
        <v>41701</v>
      </c>
      <c r="I4" s="1">
        <f>I$7-48</f>
        <v>42051</v>
      </c>
      <c r="J4" s="1">
        <f t="shared" ref="J4:AH4" si="6">J$7-48</f>
        <v>42408</v>
      </c>
      <c r="K4" s="1">
        <f t="shared" si="6"/>
        <v>42793</v>
      </c>
      <c r="L4" s="1">
        <f t="shared" si="6"/>
        <v>43143</v>
      </c>
      <c r="M4" s="1">
        <f t="shared" si="6"/>
        <v>43528</v>
      </c>
      <c r="N4" s="1">
        <f t="shared" si="6"/>
        <v>43885</v>
      </c>
      <c r="O4" s="1">
        <f t="shared" si="6"/>
        <v>44242</v>
      </c>
      <c r="P4" s="1">
        <f t="shared" si="6"/>
        <v>44620</v>
      </c>
      <c r="Q4" s="1">
        <f t="shared" si="6"/>
        <v>44977</v>
      </c>
      <c r="R4" s="1">
        <f t="shared" si="6"/>
        <v>45334</v>
      </c>
      <c r="S4" s="1">
        <f t="shared" si="6"/>
        <v>45719</v>
      </c>
      <c r="T4" s="1">
        <f t="shared" si="6"/>
        <v>46069</v>
      </c>
      <c r="U4" s="1">
        <f t="shared" si="6"/>
        <v>46426</v>
      </c>
      <c r="V4" s="1">
        <f t="shared" si="6"/>
        <v>46811</v>
      </c>
      <c r="W4" s="1">
        <f t="shared" si="6"/>
        <v>47161</v>
      </c>
      <c r="X4" s="1">
        <f t="shared" si="6"/>
        <v>47546</v>
      </c>
      <c r="Y4" s="1">
        <f t="shared" si="6"/>
        <v>47903</v>
      </c>
      <c r="Z4" s="1">
        <f t="shared" si="6"/>
        <v>48253</v>
      </c>
      <c r="AA4" s="1">
        <f t="shared" si="6"/>
        <v>48638</v>
      </c>
      <c r="AB4" s="1">
        <f t="shared" si="6"/>
        <v>48995</v>
      </c>
      <c r="AC4" s="1">
        <f t="shared" si="6"/>
        <v>49345</v>
      </c>
      <c r="AD4" s="1">
        <f t="shared" si="6"/>
        <v>49730</v>
      </c>
      <c r="AE4" s="1">
        <f t="shared" si="6"/>
        <v>50087</v>
      </c>
      <c r="AF4" s="1">
        <f t="shared" si="6"/>
        <v>50472</v>
      </c>
      <c r="AG4" s="1">
        <f t="shared" si="6"/>
        <v>50822</v>
      </c>
      <c r="AH4" s="1">
        <f t="shared" si="6"/>
        <v>51179</v>
      </c>
    </row>
    <row r="5" spans="1:34" x14ac:dyDescent="0.25">
      <c r="A5" t="s">
        <v>33</v>
      </c>
      <c r="B5" s="2" t="s">
        <v>34</v>
      </c>
      <c r="C5" s="2" t="str">
        <f t="shared" ca="1" si="2"/>
        <v>=DATUM(O$1;3;8)</v>
      </c>
      <c r="D5" s="5"/>
      <c r="E5" s="5"/>
      <c r="F5" s="5"/>
      <c r="G5" s="5"/>
      <c r="H5" s="5"/>
      <c r="I5" s="5"/>
      <c r="J5" s="5"/>
      <c r="K5" s="5"/>
      <c r="L5" s="5"/>
      <c r="M5" s="1">
        <f>DATE(M$1,3,8)</f>
        <v>43532</v>
      </c>
      <c r="N5" s="1">
        <f t="shared" ref="N5:AH5" si="7">DATE(N$1,3,8)</f>
        <v>43898</v>
      </c>
      <c r="O5" s="1">
        <f t="shared" si="7"/>
        <v>44263</v>
      </c>
      <c r="P5" s="1">
        <f t="shared" si="7"/>
        <v>44628</v>
      </c>
      <c r="Q5" s="1">
        <f t="shared" si="7"/>
        <v>44993</v>
      </c>
      <c r="R5" s="1">
        <f t="shared" si="7"/>
        <v>45359</v>
      </c>
      <c r="S5" s="1">
        <f t="shared" si="7"/>
        <v>45724</v>
      </c>
      <c r="T5" s="1">
        <f t="shared" si="7"/>
        <v>46089</v>
      </c>
      <c r="U5" s="1">
        <f t="shared" si="7"/>
        <v>46454</v>
      </c>
      <c r="V5" s="1">
        <f t="shared" si="7"/>
        <v>46820</v>
      </c>
      <c r="W5" s="1">
        <f t="shared" si="7"/>
        <v>47185</v>
      </c>
      <c r="X5" s="1">
        <f t="shared" si="7"/>
        <v>47550</v>
      </c>
      <c r="Y5" s="1">
        <f t="shared" si="7"/>
        <v>47915</v>
      </c>
      <c r="Z5" s="1">
        <f t="shared" si="7"/>
        <v>48281</v>
      </c>
      <c r="AA5" s="1">
        <f t="shared" si="7"/>
        <v>48646</v>
      </c>
      <c r="AB5" s="1">
        <f t="shared" si="7"/>
        <v>49011</v>
      </c>
      <c r="AC5" s="1">
        <f t="shared" si="7"/>
        <v>49376</v>
      </c>
      <c r="AD5" s="1">
        <f t="shared" si="7"/>
        <v>49742</v>
      </c>
      <c r="AE5" s="1">
        <f t="shared" si="7"/>
        <v>50107</v>
      </c>
      <c r="AF5" s="1">
        <f t="shared" si="7"/>
        <v>50472</v>
      </c>
      <c r="AG5" s="1">
        <f t="shared" si="7"/>
        <v>50837</v>
      </c>
      <c r="AH5" s="1">
        <f t="shared" si="7"/>
        <v>51203</v>
      </c>
    </row>
    <row r="6" spans="1:34" x14ac:dyDescent="0.25">
      <c r="A6" t="s">
        <v>4</v>
      </c>
      <c r="B6" s="2" t="s">
        <v>23</v>
      </c>
      <c r="C6" s="2" t="str">
        <f t="shared" ca="1" si="2"/>
        <v>=O$7-2</v>
      </c>
      <c r="D6" s="1">
        <f t="shared" ref="D6:H6" si="8">D$7-2</f>
        <v>40270</v>
      </c>
      <c r="E6" s="1">
        <f t="shared" si="8"/>
        <v>40655</v>
      </c>
      <c r="F6" s="1">
        <f t="shared" si="8"/>
        <v>41005</v>
      </c>
      <c r="G6" s="1">
        <f t="shared" si="8"/>
        <v>41362</v>
      </c>
      <c r="H6" s="1">
        <f t="shared" si="8"/>
        <v>41747</v>
      </c>
      <c r="I6" s="1">
        <f>I$7-2</f>
        <v>42097</v>
      </c>
      <c r="J6" s="1">
        <f t="shared" ref="J6:AH6" si="9">J$7-2</f>
        <v>42454</v>
      </c>
      <c r="K6" s="1">
        <f t="shared" si="9"/>
        <v>42839</v>
      </c>
      <c r="L6" s="1">
        <f t="shared" si="9"/>
        <v>43189</v>
      </c>
      <c r="M6" s="1">
        <f t="shared" si="9"/>
        <v>43574</v>
      </c>
      <c r="N6" s="1">
        <f t="shared" si="9"/>
        <v>43931</v>
      </c>
      <c r="O6" s="1">
        <f t="shared" si="9"/>
        <v>44288</v>
      </c>
      <c r="P6" s="1">
        <f t="shared" si="9"/>
        <v>44666</v>
      </c>
      <c r="Q6" s="1">
        <f t="shared" si="9"/>
        <v>45023</v>
      </c>
      <c r="R6" s="1">
        <f t="shared" si="9"/>
        <v>45380</v>
      </c>
      <c r="S6" s="1">
        <f t="shared" si="9"/>
        <v>45765</v>
      </c>
      <c r="T6" s="1">
        <f t="shared" si="9"/>
        <v>46115</v>
      </c>
      <c r="U6" s="1">
        <f t="shared" si="9"/>
        <v>46472</v>
      </c>
      <c r="V6" s="1">
        <f t="shared" si="9"/>
        <v>46857</v>
      </c>
      <c r="W6" s="1">
        <f t="shared" si="9"/>
        <v>47207</v>
      </c>
      <c r="X6" s="1">
        <f t="shared" si="9"/>
        <v>47592</v>
      </c>
      <c r="Y6" s="1">
        <f t="shared" si="9"/>
        <v>47949</v>
      </c>
      <c r="Z6" s="1">
        <f t="shared" si="9"/>
        <v>48299</v>
      </c>
      <c r="AA6" s="1">
        <f t="shared" si="9"/>
        <v>48684</v>
      </c>
      <c r="AB6" s="1">
        <f t="shared" si="9"/>
        <v>49041</v>
      </c>
      <c r="AC6" s="1">
        <f t="shared" si="9"/>
        <v>49391</v>
      </c>
      <c r="AD6" s="1">
        <f t="shared" si="9"/>
        <v>49776</v>
      </c>
      <c r="AE6" s="1">
        <f t="shared" si="9"/>
        <v>50133</v>
      </c>
      <c r="AF6" s="1">
        <f t="shared" si="9"/>
        <v>50518</v>
      </c>
      <c r="AG6" s="1">
        <f t="shared" si="9"/>
        <v>50868</v>
      </c>
      <c r="AH6" s="1">
        <f t="shared" si="9"/>
        <v>51225</v>
      </c>
    </row>
    <row r="7" spans="1:34" ht="45" x14ac:dyDescent="0.25">
      <c r="A7" t="s">
        <v>5</v>
      </c>
      <c r="B7" s="2" t="s">
        <v>32</v>
      </c>
      <c r="C7" s="2" t="str">
        <f t="shared" ca="1" si="2"/>
        <v>=DATUM(O$1;3;28)+REST(24-REST(O$1;19)*10,63;29)-REST(KÜRZEN(O$1*5/4)+REST(24-REST(O$1;19)*10,63;29)+1;7)</v>
      </c>
      <c r="D7" s="1">
        <f t="shared" ref="D7:H7" si="10">DATE(D$1,3,28)+MOD(24-MOD(D$1,19)*10.63,29)-MOD(TRUNC(D$1*5/4)+MOD(24-MOD(D$1,19)*10.63,29)+1,7)</f>
        <v>40272</v>
      </c>
      <c r="E7" s="1">
        <f t="shared" si="10"/>
        <v>40657</v>
      </c>
      <c r="F7" s="1">
        <f t="shared" si="10"/>
        <v>41007</v>
      </c>
      <c r="G7" s="1">
        <f t="shared" si="10"/>
        <v>41364</v>
      </c>
      <c r="H7" s="1">
        <f t="shared" si="10"/>
        <v>41749</v>
      </c>
      <c r="I7" s="1">
        <f>DATE(I$1,3,28)+MOD(24-MOD(I$1,19)*10.63,29)-MOD(TRUNC(I$1*5/4)+MOD(24-MOD(I$1,19)*10.63,29)+1,7)</f>
        <v>42099</v>
      </c>
      <c r="J7" s="1">
        <f t="shared" ref="J7:AH7" si="11">DATE(J$1,3,28)+MOD(24-MOD(J$1,19)*10.63,29)-MOD(TRUNC(J$1*5/4)+MOD(24-MOD(J$1,19)*10.63,29)+1,7)</f>
        <v>42456</v>
      </c>
      <c r="K7" s="1">
        <f t="shared" si="11"/>
        <v>42841</v>
      </c>
      <c r="L7" s="1">
        <f t="shared" si="11"/>
        <v>43191</v>
      </c>
      <c r="M7" s="1">
        <f t="shared" si="11"/>
        <v>43576</v>
      </c>
      <c r="N7" s="1">
        <f t="shared" si="11"/>
        <v>43933</v>
      </c>
      <c r="O7" s="1">
        <f>DATE(O$1,3,28)+MOD(24-MOD(O$1,19)*10.63,29)-MOD(TRUNC(O$1*5/4)+MOD(24-MOD(O$1,19)*10.63,29)+1,7)</f>
        <v>44290</v>
      </c>
      <c r="P7" s="1">
        <f t="shared" si="11"/>
        <v>44668</v>
      </c>
      <c r="Q7" s="1">
        <f t="shared" si="11"/>
        <v>45025</v>
      </c>
      <c r="R7" s="1">
        <f t="shared" si="11"/>
        <v>45382</v>
      </c>
      <c r="S7" s="1">
        <f t="shared" si="11"/>
        <v>45767</v>
      </c>
      <c r="T7" s="1">
        <f t="shared" si="11"/>
        <v>46117</v>
      </c>
      <c r="U7" s="1">
        <f t="shared" si="11"/>
        <v>46474</v>
      </c>
      <c r="V7" s="1">
        <f t="shared" si="11"/>
        <v>46859</v>
      </c>
      <c r="W7" s="1">
        <f t="shared" si="11"/>
        <v>47209</v>
      </c>
      <c r="X7" s="1">
        <f t="shared" si="11"/>
        <v>47594</v>
      </c>
      <c r="Y7" s="1">
        <f t="shared" si="11"/>
        <v>47951</v>
      </c>
      <c r="Z7" s="1">
        <f t="shared" si="11"/>
        <v>48301</v>
      </c>
      <c r="AA7" s="1">
        <f t="shared" si="11"/>
        <v>48686</v>
      </c>
      <c r="AB7" s="1">
        <f t="shared" si="11"/>
        <v>49043</v>
      </c>
      <c r="AC7" s="1">
        <f t="shared" si="11"/>
        <v>49393</v>
      </c>
      <c r="AD7" s="1">
        <f t="shared" si="11"/>
        <v>49778</v>
      </c>
      <c r="AE7" s="1">
        <f t="shared" si="11"/>
        <v>50135</v>
      </c>
      <c r="AF7" s="1">
        <f t="shared" si="11"/>
        <v>50520</v>
      </c>
      <c r="AG7" s="1">
        <f t="shared" si="11"/>
        <v>50870</v>
      </c>
      <c r="AH7" s="1">
        <f t="shared" si="11"/>
        <v>51227</v>
      </c>
    </row>
    <row r="8" spans="1:34" x14ac:dyDescent="0.25">
      <c r="A8" t="s">
        <v>6</v>
      </c>
      <c r="B8" s="2" t="s">
        <v>23</v>
      </c>
      <c r="C8" s="2" t="str">
        <f t="shared" ca="1" si="2"/>
        <v>=O$7+1</v>
      </c>
      <c r="D8" s="1">
        <f t="shared" ref="D8:H8" si="12">D$7+1</f>
        <v>40273</v>
      </c>
      <c r="E8" s="1">
        <f t="shared" si="12"/>
        <v>40658</v>
      </c>
      <c r="F8" s="1">
        <f t="shared" si="12"/>
        <v>41008</v>
      </c>
      <c r="G8" s="1">
        <f t="shared" si="12"/>
        <v>41365</v>
      </c>
      <c r="H8" s="1">
        <f t="shared" si="12"/>
        <v>41750</v>
      </c>
      <c r="I8" s="1">
        <f>I$7+1</f>
        <v>42100</v>
      </c>
      <c r="J8" s="1">
        <f t="shared" ref="J8:AH8" si="13">J$7+1</f>
        <v>42457</v>
      </c>
      <c r="K8" s="1">
        <f t="shared" si="13"/>
        <v>42842</v>
      </c>
      <c r="L8" s="1">
        <f t="shared" si="13"/>
        <v>43192</v>
      </c>
      <c r="M8" s="1">
        <f t="shared" si="13"/>
        <v>43577</v>
      </c>
      <c r="N8" s="1">
        <f t="shared" si="13"/>
        <v>43934</v>
      </c>
      <c r="O8" s="1">
        <f t="shared" si="13"/>
        <v>44291</v>
      </c>
      <c r="P8" s="1">
        <f t="shared" si="13"/>
        <v>44669</v>
      </c>
      <c r="Q8" s="1">
        <f t="shared" si="13"/>
        <v>45026</v>
      </c>
      <c r="R8" s="1">
        <f t="shared" si="13"/>
        <v>45383</v>
      </c>
      <c r="S8" s="1">
        <f t="shared" si="13"/>
        <v>45768</v>
      </c>
      <c r="T8" s="1">
        <f t="shared" si="13"/>
        <v>46118</v>
      </c>
      <c r="U8" s="1">
        <f t="shared" si="13"/>
        <v>46475</v>
      </c>
      <c r="V8" s="1">
        <f t="shared" si="13"/>
        <v>46860</v>
      </c>
      <c r="W8" s="1">
        <f t="shared" si="13"/>
        <v>47210</v>
      </c>
      <c r="X8" s="1">
        <f t="shared" si="13"/>
        <v>47595</v>
      </c>
      <c r="Y8" s="1">
        <f t="shared" si="13"/>
        <v>47952</v>
      </c>
      <c r="Z8" s="1">
        <f t="shared" si="13"/>
        <v>48302</v>
      </c>
      <c r="AA8" s="1">
        <f t="shared" si="13"/>
        <v>48687</v>
      </c>
      <c r="AB8" s="1">
        <f t="shared" si="13"/>
        <v>49044</v>
      </c>
      <c r="AC8" s="1">
        <f t="shared" si="13"/>
        <v>49394</v>
      </c>
      <c r="AD8" s="1">
        <f t="shared" si="13"/>
        <v>49779</v>
      </c>
      <c r="AE8" s="1">
        <f t="shared" si="13"/>
        <v>50136</v>
      </c>
      <c r="AF8" s="1">
        <f t="shared" si="13"/>
        <v>50521</v>
      </c>
      <c r="AG8" s="1">
        <f t="shared" si="13"/>
        <v>50871</v>
      </c>
      <c r="AH8" s="1">
        <f t="shared" si="13"/>
        <v>51228</v>
      </c>
    </row>
    <row r="9" spans="1:34" x14ac:dyDescent="0.25">
      <c r="A9" t="s">
        <v>7</v>
      </c>
      <c r="B9" s="2" t="s">
        <v>23</v>
      </c>
      <c r="C9" s="2" t="str">
        <f t="shared" ca="1" si="2"/>
        <v>=DATUM(O$1;5;1)</v>
      </c>
      <c r="D9" s="1">
        <f t="shared" ref="D9:H9" si="14">DATE(D$1,5,1)</f>
        <v>40299</v>
      </c>
      <c r="E9" s="1">
        <f t="shared" si="14"/>
        <v>40664</v>
      </c>
      <c r="F9" s="1">
        <f t="shared" si="14"/>
        <v>41030</v>
      </c>
      <c r="G9" s="1">
        <f t="shared" si="14"/>
        <v>41395</v>
      </c>
      <c r="H9" s="1">
        <f t="shared" si="14"/>
        <v>41760</v>
      </c>
      <c r="I9" s="1">
        <f>DATE(I$1,5,1)</f>
        <v>42125</v>
      </c>
      <c r="J9" s="1">
        <f t="shared" ref="J9:AH9" si="15">DATE(J$1,5,1)</f>
        <v>42491</v>
      </c>
      <c r="K9" s="1">
        <f t="shared" si="15"/>
        <v>42856</v>
      </c>
      <c r="L9" s="1">
        <f t="shared" si="15"/>
        <v>43221</v>
      </c>
      <c r="M9" s="1">
        <f t="shared" si="15"/>
        <v>43586</v>
      </c>
      <c r="N9" s="1">
        <f t="shared" si="15"/>
        <v>43952</v>
      </c>
      <c r="O9" s="1">
        <f t="shared" si="15"/>
        <v>44317</v>
      </c>
      <c r="P9" s="1">
        <f t="shared" si="15"/>
        <v>44682</v>
      </c>
      <c r="Q9" s="1">
        <f t="shared" si="15"/>
        <v>45047</v>
      </c>
      <c r="R9" s="1">
        <f t="shared" si="15"/>
        <v>45413</v>
      </c>
      <c r="S9" s="1">
        <f t="shared" si="15"/>
        <v>45778</v>
      </c>
      <c r="T9" s="1">
        <f t="shared" si="15"/>
        <v>46143</v>
      </c>
      <c r="U9" s="1">
        <f t="shared" si="15"/>
        <v>46508</v>
      </c>
      <c r="V9" s="1">
        <f t="shared" si="15"/>
        <v>46874</v>
      </c>
      <c r="W9" s="1">
        <f t="shared" si="15"/>
        <v>47239</v>
      </c>
      <c r="X9" s="1">
        <f t="shared" si="15"/>
        <v>47604</v>
      </c>
      <c r="Y9" s="1">
        <f t="shared" si="15"/>
        <v>47969</v>
      </c>
      <c r="Z9" s="1">
        <f t="shared" si="15"/>
        <v>48335</v>
      </c>
      <c r="AA9" s="1">
        <f t="shared" si="15"/>
        <v>48700</v>
      </c>
      <c r="AB9" s="1">
        <f t="shared" si="15"/>
        <v>49065</v>
      </c>
      <c r="AC9" s="1">
        <f t="shared" si="15"/>
        <v>49430</v>
      </c>
      <c r="AD9" s="1">
        <f t="shared" si="15"/>
        <v>49796</v>
      </c>
      <c r="AE9" s="1">
        <f t="shared" si="15"/>
        <v>50161</v>
      </c>
      <c r="AF9" s="1">
        <f t="shared" si="15"/>
        <v>50526</v>
      </c>
      <c r="AG9" s="1">
        <f t="shared" si="15"/>
        <v>50891</v>
      </c>
      <c r="AH9" s="1">
        <f t="shared" si="15"/>
        <v>51257</v>
      </c>
    </row>
    <row r="10" spans="1:34" x14ac:dyDescent="0.25">
      <c r="A10" t="s">
        <v>8</v>
      </c>
      <c r="B10" s="2" t="s">
        <v>23</v>
      </c>
      <c r="C10" s="2" t="str">
        <f t="shared" ca="1" si="2"/>
        <v>=O$7+39</v>
      </c>
      <c r="D10" s="1">
        <f t="shared" ref="D10:H10" si="16">D$7+39</f>
        <v>40311</v>
      </c>
      <c r="E10" s="1">
        <f t="shared" si="16"/>
        <v>40696</v>
      </c>
      <c r="F10" s="1">
        <f t="shared" si="16"/>
        <v>41046</v>
      </c>
      <c r="G10" s="1">
        <f t="shared" si="16"/>
        <v>41403</v>
      </c>
      <c r="H10" s="1">
        <f t="shared" si="16"/>
        <v>41788</v>
      </c>
      <c r="I10" s="1">
        <f>I$7+39</f>
        <v>42138</v>
      </c>
      <c r="J10" s="1">
        <f t="shared" ref="J10:AH10" si="17">J$7+39</f>
        <v>42495</v>
      </c>
      <c r="K10" s="1">
        <f t="shared" si="17"/>
        <v>42880</v>
      </c>
      <c r="L10" s="1">
        <f t="shared" si="17"/>
        <v>43230</v>
      </c>
      <c r="M10" s="1">
        <f t="shared" si="17"/>
        <v>43615</v>
      </c>
      <c r="N10" s="1">
        <f t="shared" si="17"/>
        <v>43972</v>
      </c>
      <c r="O10" s="1">
        <f t="shared" si="17"/>
        <v>44329</v>
      </c>
      <c r="P10" s="1">
        <f t="shared" si="17"/>
        <v>44707</v>
      </c>
      <c r="Q10" s="1">
        <f t="shared" si="17"/>
        <v>45064</v>
      </c>
      <c r="R10" s="1">
        <f t="shared" si="17"/>
        <v>45421</v>
      </c>
      <c r="S10" s="1">
        <f t="shared" si="17"/>
        <v>45806</v>
      </c>
      <c r="T10" s="1">
        <f t="shared" si="17"/>
        <v>46156</v>
      </c>
      <c r="U10" s="1">
        <f t="shared" si="17"/>
        <v>46513</v>
      </c>
      <c r="V10" s="1">
        <f t="shared" si="17"/>
        <v>46898</v>
      </c>
      <c r="W10" s="1">
        <f t="shared" si="17"/>
        <v>47248</v>
      </c>
      <c r="X10" s="1">
        <f t="shared" si="17"/>
        <v>47633</v>
      </c>
      <c r="Y10" s="1">
        <f t="shared" si="17"/>
        <v>47990</v>
      </c>
      <c r="Z10" s="1">
        <f t="shared" si="17"/>
        <v>48340</v>
      </c>
      <c r="AA10" s="1">
        <f t="shared" si="17"/>
        <v>48725</v>
      </c>
      <c r="AB10" s="1">
        <f t="shared" si="17"/>
        <v>49082</v>
      </c>
      <c r="AC10" s="1">
        <f t="shared" si="17"/>
        <v>49432</v>
      </c>
      <c r="AD10" s="1">
        <f t="shared" si="17"/>
        <v>49817</v>
      </c>
      <c r="AE10" s="1">
        <f t="shared" si="17"/>
        <v>50174</v>
      </c>
      <c r="AF10" s="1">
        <f t="shared" si="17"/>
        <v>50559</v>
      </c>
      <c r="AG10" s="1">
        <f t="shared" si="17"/>
        <v>50909</v>
      </c>
      <c r="AH10" s="1">
        <f t="shared" si="17"/>
        <v>51266</v>
      </c>
    </row>
    <row r="11" spans="1:34" x14ac:dyDescent="0.25">
      <c r="A11" t="s">
        <v>9</v>
      </c>
      <c r="B11" s="2" t="s">
        <v>32</v>
      </c>
      <c r="C11" s="2" t="str">
        <f t="shared" ca="1" si="2"/>
        <v>=O$7+49</v>
      </c>
      <c r="D11" s="1">
        <f t="shared" ref="D11:H11" si="18">D$7+49</f>
        <v>40321</v>
      </c>
      <c r="E11" s="1">
        <f t="shared" si="18"/>
        <v>40706</v>
      </c>
      <c r="F11" s="1">
        <f t="shared" si="18"/>
        <v>41056</v>
      </c>
      <c r="G11" s="1">
        <f t="shared" si="18"/>
        <v>41413</v>
      </c>
      <c r="H11" s="1">
        <f t="shared" si="18"/>
        <v>41798</v>
      </c>
      <c r="I11" s="1">
        <f>I$7+49</f>
        <v>42148</v>
      </c>
      <c r="J11" s="1">
        <f t="shared" ref="J11:AH11" si="19">J$7+49</f>
        <v>42505</v>
      </c>
      <c r="K11" s="1">
        <f t="shared" si="19"/>
        <v>42890</v>
      </c>
      <c r="L11" s="1">
        <f t="shared" si="19"/>
        <v>43240</v>
      </c>
      <c r="M11" s="1">
        <f t="shared" si="19"/>
        <v>43625</v>
      </c>
      <c r="N11" s="1">
        <f t="shared" si="19"/>
        <v>43982</v>
      </c>
      <c r="O11" s="1">
        <f t="shared" si="19"/>
        <v>44339</v>
      </c>
      <c r="P11" s="1">
        <f t="shared" si="19"/>
        <v>44717</v>
      </c>
      <c r="Q11" s="1">
        <f t="shared" si="19"/>
        <v>45074</v>
      </c>
      <c r="R11" s="1">
        <f t="shared" si="19"/>
        <v>45431</v>
      </c>
      <c r="S11" s="1">
        <f t="shared" si="19"/>
        <v>45816</v>
      </c>
      <c r="T11" s="1">
        <f t="shared" si="19"/>
        <v>46166</v>
      </c>
      <c r="U11" s="1">
        <f t="shared" si="19"/>
        <v>46523</v>
      </c>
      <c r="V11" s="1">
        <f t="shared" si="19"/>
        <v>46908</v>
      </c>
      <c r="W11" s="1">
        <f t="shared" si="19"/>
        <v>47258</v>
      </c>
      <c r="X11" s="1">
        <f t="shared" si="19"/>
        <v>47643</v>
      </c>
      <c r="Y11" s="1">
        <f t="shared" si="19"/>
        <v>48000</v>
      </c>
      <c r="Z11" s="1">
        <f t="shared" si="19"/>
        <v>48350</v>
      </c>
      <c r="AA11" s="1">
        <f t="shared" si="19"/>
        <v>48735</v>
      </c>
      <c r="AB11" s="1">
        <f t="shared" si="19"/>
        <v>49092</v>
      </c>
      <c r="AC11" s="1">
        <f t="shared" si="19"/>
        <v>49442</v>
      </c>
      <c r="AD11" s="1">
        <f t="shared" si="19"/>
        <v>49827</v>
      </c>
      <c r="AE11" s="1">
        <f t="shared" si="19"/>
        <v>50184</v>
      </c>
      <c r="AF11" s="1">
        <f t="shared" si="19"/>
        <v>50569</v>
      </c>
      <c r="AG11" s="1">
        <f t="shared" si="19"/>
        <v>50919</v>
      </c>
      <c r="AH11" s="1">
        <f t="shared" si="19"/>
        <v>51276</v>
      </c>
    </row>
    <row r="12" spans="1:34" x14ac:dyDescent="0.25">
      <c r="A12" t="s">
        <v>10</v>
      </c>
      <c r="B12" s="2" t="s">
        <v>23</v>
      </c>
      <c r="C12" s="2" t="str">
        <f ca="1">_xlfn.FORMULATEXT(O12)</f>
        <v>=O$7+50</v>
      </c>
      <c r="D12" s="1">
        <f t="shared" ref="D12:H12" si="20">D$7+50</f>
        <v>40322</v>
      </c>
      <c r="E12" s="1">
        <f t="shared" si="20"/>
        <v>40707</v>
      </c>
      <c r="F12" s="1">
        <f t="shared" si="20"/>
        <v>41057</v>
      </c>
      <c r="G12" s="1">
        <f t="shared" si="20"/>
        <v>41414</v>
      </c>
      <c r="H12" s="1">
        <f t="shared" si="20"/>
        <v>41799</v>
      </c>
      <c r="I12" s="1">
        <f>I$7+50</f>
        <v>42149</v>
      </c>
      <c r="J12" s="1">
        <f t="shared" ref="J12:AH12" si="21">J$7+50</f>
        <v>42506</v>
      </c>
      <c r="K12" s="1">
        <f t="shared" si="21"/>
        <v>42891</v>
      </c>
      <c r="L12" s="1">
        <f t="shared" si="21"/>
        <v>43241</v>
      </c>
      <c r="M12" s="1">
        <f t="shared" si="21"/>
        <v>43626</v>
      </c>
      <c r="N12" s="1">
        <f t="shared" si="21"/>
        <v>43983</v>
      </c>
      <c r="O12" s="1">
        <f t="shared" si="21"/>
        <v>44340</v>
      </c>
      <c r="P12" s="1">
        <f t="shared" si="21"/>
        <v>44718</v>
      </c>
      <c r="Q12" s="1">
        <f t="shared" si="21"/>
        <v>45075</v>
      </c>
      <c r="R12" s="1">
        <f t="shared" si="21"/>
        <v>45432</v>
      </c>
      <c r="S12" s="1">
        <f t="shared" si="21"/>
        <v>45817</v>
      </c>
      <c r="T12" s="1">
        <f t="shared" si="21"/>
        <v>46167</v>
      </c>
      <c r="U12" s="1">
        <f t="shared" si="21"/>
        <v>46524</v>
      </c>
      <c r="V12" s="1">
        <f t="shared" si="21"/>
        <v>46909</v>
      </c>
      <c r="W12" s="1">
        <f t="shared" si="21"/>
        <v>47259</v>
      </c>
      <c r="X12" s="1">
        <f t="shared" si="21"/>
        <v>47644</v>
      </c>
      <c r="Y12" s="1">
        <f t="shared" si="21"/>
        <v>48001</v>
      </c>
      <c r="Z12" s="1">
        <f t="shared" si="21"/>
        <v>48351</v>
      </c>
      <c r="AA12" s="1">
        <f t="shared" si="21"/>
        <v>48736</v>
      </c>
      <c r="AB12" s="1">
        <f t="shared" si="21"/>
        <v>49093</v>
      </c>
      <c r="AC12" s="1">
        <f t="shared" si="21"/>
        <v>49443</v>
      </c>
      <c r="AD12" s="1">
        <f t="shared" si="21"/>
        <v>49828</v>
      </c>
      <c r="AE12" s="1">
        <f t="shared" si="21"/>
        <v>50185</v>
      </c>
      <c r="AF12" s="1">
        <f t="shared" si="21"/>
        <v>50570</v>
      </c>
      <c r="AG12" s="1">
        <f t="shared" si="21"/>
        <v>50920</v>
      </c>
      <c r="AH12" s="1">
        <f t="shared" si="21"/>
        <v>51277</v>
      </c>
    </row>
    <row r="13" spans="1:34" ht="60" x14ac:dyDescent="0.25">
      <c r="A13" t="s">
        <v>11</v>
      </c>
      <c r="B13" s="2" t="s">
        <v>26</v>
      </c>
      <c r="C13" s="2" t="str">
        <f t="shared" ca="1" si="2"/>
        <v>=O$7+60</v>
      </c>
      <c r="D13" s="1">
        <f t="shared" ref="D13:H13" si="22">D$7+60</f>
        <v>40332</v>
      </c>
      <c r="E13" s="1">
        <f t="shared" si="22"/>
        <v>40717</v>
      </c>
      <c r="F13" s="1">
        <f t="shared" si="22"/>
        <v>41067</v>
      </c>
      <c r="G13" s="1">
        <f t="shared" si="22"/>
        <v>41424</v>
      </c>
      <c r="H13" s="1">
        <f t="shared" si="22"/>
        <v>41809</v>
      </c>
      <c r="I13" s="1">
        <f>I$7+60</f>
        <v>42159</v>
      </c>
      <c r="J13" s="1">
        <f t="shared" ref="J13:AH13" si="23">J$7+60</f>
        <v>42516</v>
      </c>
      <c r="K13" s="1">
        <f t="shared" si="23"/>
        <v>42901</v>
      </c>
      <c r="L13" s="1">
        <f t="shared" si="23"/>
        <v>43251</v>
      </c>
      <c r="M13" s="1">
        <f t="shared" si="23"/>
        <v>43636</v>
      </c>
      <c r="N13" s="1">
        <f t="shared" si="23"/>
        <v>43993</v>
      </c>
      <c r="O13" s="1">
        <f t="shared" si="23"/>
        <v>44350</v>
      </c>
      <c r="P13" s="1">
        <f t="shared" si="23"/>
        <v>44728</v>
      </c>
      <c r="Q13" s="1">
        <f t="shared" si="23"/>
        <v>45085</v>
      </c>
      <c r="R13" s="1">
        <f t="shared" si="23"/>
        <v>45442</v>
      </c>
      <c r="S13" s="1">
        <f t="shared" si="23"/>
        <v>45827</v>
      </c>
      <c r="T13" s="1">
        <f t="shared" si="23"/>
        <v>46177</v>
      </c>
      <c r="U13" s="1">
        <f t="shared" si="23"/>
        <v>46534</v>
      </c>
      <c r="V13" s="1">
        <f t="shared" si="23"/>
        <v>46919</v>
      </c>
      <c r="W13" s="1">
        <f t="shared" si="23"/>
        <v>47269</v>
      </c>
      <c r="X13" s="1">
        <f t="shared" si="23"/>
        <v>47654</v>
      </c>
      <c r="Y13" s="1">
        <f t="shared" si="23"/>
        <v>48011</v>
      </c>
      <c r="Z13" s="1">
        <f t="shared" si="23"/>
        <v>48361</v>
      </c>
      <c r="AA13" s="1">
        <f t="shared" si="23"/>
        <v>48746</v>
      </c>
      <c r="AB13" s="1">
        <f t="shared" si="23"/>
        <v>49103</v>
      </c>
      <c r="AC13" s="1">
        <f t="shared" si="23"/>
        <v>49453</v>
      </c>
      <c r="AD13" s="1">
        <f t="shared" si="23"/>
        <v>49838</v>
      </c>
      <c r="AE13" s="1">
        <f t="shared" si="23"/>
        <v>50195</v>
      </c>
      <c r="AF13" s="1">
        <f t="shared" si="23"/>
        <v>50580</v>
      </c>
      <c r="AG13" s="1">
        <f t="shared" si="23"/>
        <v>50930</v>
      </c>
      <c r="AH13" s="1">
        <f t="shared" si="23"/>
        <v>51287</v>
      </c>
    </row>
    <row r="14" spans="1:34" x14ac:dyDescent="0.25">
      <c r="A14" t="s">
        <v>24</v>
      </c>
      <c r="B14" s="2" t="s">
        <v>25</v>
      </c>
      <c r="C14" s="2" t="str">
        <f t="shared" ca="1" si="2"/>
        <v>=DATUM(O$1;8;8)</v>
      </c>
      <c r="D14" s="1">
        <f t="shared" ref="D14:H14" si="24">DATE(D$1,8,8)</f>
        <v>40398</v>
      </c>
      <c r="E14" s="1">
        <f t="shared" si="24"/>
        <v>40763</v>
      </c>
      <c r="F14" s="1">
        <f t="shared" si="24"/>
        <v>41129</v>
      </c>
      <c r="G14" s="1">
        <f t="shared" si="24"/>
        <v>41494</v>
      </c>
      <c r="H14" s="1">
        <f t="shared" si="24"/>
        <v>41859</v>
      </c>
      <c r="I14" s="1">
        <f>DATE(I$1,8,8)</f>
        <v>42224</v>
      </c>
      <c r="J14" s="1">
        <f t="shared" ref="J14:AH14" si="25">DATE(J$1,8,8)</f>
        <v>42590</v>
      </c>
      <c r="K14" s="1">
        <f t="shared" si="25"/>
        <v>42955</v>
      </c>
      <c r="L14" s="1">
        <f t="shared" si="25"/>
        <v>43320</v>
      </c>
      <c r="M14" s="1">
        <f t="shared" si="25"/>
        <v>43685</v>
      </c>
      <c r="N14" s="1">
        <f t="shared" si="25"/>
        <v>44051</v>
      </c>
      <c r="O14" s="1">
        <f t="shared" si="25"/>
        <v>44416</v>
      </c>
      <c r="P14" s="1">
        <f t="shared" si="25"/>
        <v>44781</v>
      </c>
      <c r="Q14" s="1">
        <f t="shared" si="25"/>
        <v>45146</v>
      </c>
      <c r="R14" s="1">
        <f t="shared" si="25"/>
        <v>45512</v>
      </c>
      <c r="S14" s="1">
        <f t="shared" si="25"/>
        <v>45877</v>
      </c>
      <c r="T14" s="1">
        <f t="shared" si="25"/>
        <v>46242</v>
      </c>
      <c r="U14" s="1">
        <f t="shared" si="25"/>
        <v>46607</v>
      </c>
      <c r="V14" s="1">
        <f t="shared" si="25"/>
        <v>46973</v>
      </c>
      <c r="W14" s="1">
        <f t="shared" si="25"/>
        <v>47338</v>
      </c>
      <c r="X14" s="1">
        <f t="shared" si="25"/>
        <v>47703</v>
      </c>
      <c r="Y14" s="1">
        <f t="shared" si="25"/>
        <v>48068</v>
      </c>
      <c r="Z14" s="1">
        <f t="shared" si="25"/>
        <v>48434</v>
      </c>
      <c r="AA14" s="1">
        <f t="shared" si="25"/>
        <v>48799</v>
      </c>
      <c r="AB14" s="1">
        <f t="shared" si="25"/>
        <v>49164</v>
      </c>
      <c r="AC14" s="1">
        <f t="shared" si="25"/>
        <v>49529</v>
      </c>
      <c r="AD14" s="1">
        <f t="shared" si="25"/>
        <v>49895</v>
      </c>
      <c r="AE14" s="1">
        <f t="shared" si="25"/>
        <v>50260</v>
      </c>
      <c r="AF14" s="1">
        <f t="shared" si="25"/>
        <v>50625</v>
      </c>
      <c r="AG14" s="1">
        <f t="shared" si="25"/>
        <v>50990</v>
      </c>
      <c r="AH14" s="1">
        <f t="shared" si="25"/>
        <v>51356</v>
      </c>
    </row>
    <row r="15" spans="1:34" x14ac:dyDescent="0.25">
      <c r="A15" t="s">
        <v>12</v>
      </c>
      <c r="B15" s="2" t="s">
        <v>27</v>
      </c>
      <c r="C15" s="2" t="str">
        <f t="shared" ca="1" si="2"/>
        <v>=DATUM(O$1;8;15)</v>
      </c>
      <c r="D15" s="1">
        <f t="shared" ref="D15:H15" si="26">DATE(D$1,8,15)</f>
        <v>40405</v>
      </c>
      <c r="E15" s="1">
        <f t="shared" si="26"/>
        <v>40770</v>
      </c>
      <c r="F15" s="1">
        <f t="shared" si="26"/>
        <v>41136</v>
      </c>
      <c r="G15" s="1">
        <f t="shared" si="26"/>
        <v>41501</v>
      </c>
      <c r="H15" s="1">
        <f t="shared" si="26"/>
        <v>41866</v>
      </c>
      <c r="I15" s="1">
        <f>DATE(I$1,8,15)</f>
        <v>42231</v>
      </c>
      <c r="J15" s="1">
        <f t="shared" ref="J15:AH15" si="27">DATE(J$1,8,15)</f>
        <v>42597</v>
      </c>
      <c r="K15" s="1">
        <f t="shared" si="27"/>
        <v>42962</v>
      </c>
      <c r="L15" s="1">
        <f t="shared" si="27"/>
        <v>43327</v>
      </c>
      <c r="M15" s="1">
        <f t="shared" si="27"/>
        <v>43692</v>
      </c>
      <c r="N15" s="1">
        <f t="shared" si="27"/>
        <v>44058</v>
      </c>
      <c r="O15" s="1">
        <f t="shared" si="27"/>
        <v>44423</v>
      </c>
      <c r="P15" s="1">
        <f t="shared" si="27"/>
        <v>44788</v>
      </c>
      <c r="Q15" s="1">
        <f t="shared" si="27"/>
        <v>45153</v>
      </c>
      <c r="R15" s="1">
        <f t="shared" si="27"/>
        <v>45519</v>
      </c>
      <c r="S15" s="1">
        <f t="shared" si="27"/>
        <v>45884</v>
      </c>
      <c r="T15" s="1">
        <f t="shared" si="27"/>
        <v>46249</v>
      </c>
      <c r="U15" s="1">
        <f t="shared" si="27"/>
        <v>46614</v>
      </c>
      <c r="V15" s="1">
        <f t="shared" si="27"/>
        <v>46980</v>
      </c>
      <c r="W15" s="1">
        <f t="shared" si="27"/>
        <v>47345</v>
      </c>
      <c r="X15" s="1">
        <f t="shared" si="27"/>
        <v>47710</v>
      </c>
      <c r="Y15" s="1">
        <f t="shared" si="27"/>
        <v>48075</v>
      </c>
      <c r="Z15" s="1">
        <f t="shared" si="27"/>
        <v>48441</v>
      </c>
      <c r="AA15" s="1">
        <f t="shared" si="27"/>
        <v>48806</v>
      </c>
      <c r="AB15" s="1">
        <f t="shared" si="27"/>
        <v>49171</v>
      </c>
      <c r="AC15" s="1">
        <f t="shared" si="27"/>
        <v>49536</v>
      </c>
      <c r="AD15" s="1">
        <f t="shared" si="27"/>
        <v>49902</v>
      </c>
      <c r="AE15" s="1">
        <f t="shared" si="27"/>
        <v>50267</v>
      </c>
      <c r="AF15" s="1">
        <f t="shared" si="27"/>
        <v>50632</v>
      </c>
      <c r="AG15" s="1">
        <f t="shared" si="27"/>
        <v>50997</v>
      </c>
      <c r="AH15" s="1">
        <f t="shared" si="27"/>
        <v>51363</v>
      </c>
    </row>
    <row r="16" spans="1:34" x14ac:dyDescent="0.25">
      <c r="A16" t="s">
        <v>35</v>
      </c>
      <c r="B16" s="2" t="s">
        <v>36</v>
      </c>
      <c r="C16" s="2" t="str">
        <f t="shared" ca="1" si="2"/>
        <v>=DATUM(O$1;9;20)</v>
      </c>
      <c r="D16" s="5"/>
      <c r="E16" s="5"/>
      <c r="F16" s="5"/>
      <c r="G16" s="5"/>
      <c r="H16" s="5"/>
      <c r="I16" s="5"/>
      <c r="J16" s="5"/>
      <c r="K16" s="5"/>
      <c r="L16" s="5"/>
      <c r="M16" s="1">
        <f>DATE(M$1,9,20)</f>
        <v>43728</v>
      </c>
      <c r="N16" s="1">
        <f t="shared" ref="N16:AH16" si="28">DATE(N$1,9,20)</f>
        <v>44094</v>
      </c>
      <c r="O16" s="1">
        <f t="shared" si="28"/>
        <v>44459</v>
      </c>
      <c r="P16" s="1">
        <f t="shared" si="28"/>
        <v>44824</v>
      </c>
      <c r="Q16" s="1">
        <f t="shared" si="28"/>
        <v>45189</v>
      </c>
      <c r="R16" s="1">
        <f t="shared" si="28"/>
        <v>45555</v>
      </c>
      <c r="S16" s="1">
        <f t="shared" si="28"/>
        <v>45920</v>
      </c>
      <c r="T16" s="1">
        <f t="shared" si="28"/>
        <v>46285</v>
      </c>
      <c r="U16" s="1">
        <f t="shared" si="28"/>
        <v>46650</v>
      </c>
      <c r="V16" s="1">
        <f t="shared" si="28"/>
        <v>47016</v>
      </c>
      <c r="W16" s="1">
        <f t="shared" si="28"/>
        <v>47381</v>
      </c>
      <c r="X16" s="1">
        <f t="shared" si="28"/>
        <v>47746</v>
      </c>
      <c r="Y16" s="1">
        <f t="shared" si="28"/>
        <v>48111</v>
      </c>
      <c r="Z16" s="1">
        <f t="shared" si="28"/>
        <v>48477</v>
      </c>
      <c r="AA16" s="1">
        <f t="shared" si="28"/>
        <v>48842</v>
      </c>
      <c r="AB16" s="1">
        <f t="shared" si="28"/>
        <v>49207</v>
      </c>
      <c r="AC16" s="1">
        <f t="shared" si="28"/>
        <v>49572</v>
      </c>
      <c r="AD16" s="1">
        <f t="shared" si="28"/>
        <v>49938</v>
      </c>
      <c r="AE16" s="1">
        <f t="shared" si="28"/>
        <v>50303</v>
      </c>
      <c r="AF16" s="1">
        <f t="shared" si="28"/>
        <v>50668</v>
      </c>
      <c r="AG16" s="1">
        <f t="shared" si="28"/>
        <v>51033</v>
      </c>
      <c r="AH16" s="1">
        <f t="shared" si="28"/>
        <v>51399</v>
      </c>
    </row>
    <row r="17" spans="1:34" x14ac:dyDescent="0.25">
      <c r="A17" t="s">
        <v>13</v>
      </c>
      <c r="B17" s="2" t="s">
        <v>23</v>
      </c>
      <c r="C17" s="2" t="str">
        <f t="shared" ca="1" si="2"/>
        <v>=DATUM(O$1;10;3)</v>
      </c>
      <c r="D17" s="1">
        <f t="shared" ref="D17:H17" si="29">DATE(D$1,10,3)</f>
        <v>40454</v>
      </c>
      <c r="E17" s="1">
        <f t="shared" si="29"/>
        <v>40819</v>
      </c>
      <c r="F17" s="1">
        <f t="shared" si="29"/>
        <v>41185</v>
      </c>
      <c r="G17" s="1">
        <f t="shared" si="29"/>
        <v>41550</v>
      </c>
      <c r="H17" s="1">
        <f t="shared" si="29"/>
        <v>41915</v>
      </c>
      <c r="I17" s="1">
        <f>DATE(I$1,10,3)</f>
        <v>42280</v>
      </c>
      <c r="J17" s="1">
        <f t="shared" ref="J17:AH17" si="30">DATE(J$1,10,3)</f>
        <v>42646</v>
      </c>
      <c r="K17" s="1">
        <f t="shared" si="30"/>
        <v>43011</v>
      </c>
      <c r="L17" s="1">
        <f t="shared" si="30"/>
        <v>43376</v>
      </c>
      <c r="M17" s="1">
        <f t="shared" si="30"/>
        <v>43741</v>
      </c>
      <c r="N17" s="1">
        <f t="shared" si="30"/>
        <v>44107</v>
      </c>
      <c r="O17" s="1">
        <f t="shared" si="30"/>
        <v>44472</v>
      </c>
      <c r="P17" s="1">
        <f t="shared" si="30"/>
        <v>44837</v>
      </c>
      <c r="Q17" s="1">
        <f t="shared" si="30"/>
        <v>45202</v>
      </c>
      <c r="R17" s="1">
        <f t="shared" si="30"/>
        <v>45568</v>
      </c>
      <c r="S17" s="1">
        <f t="shared" si="30"/>
        <v>45933</v>
      </c>
      <c r="T17" s="1">
        <f t="shared" si="30"/>
        <v>46298</v>
      </c>
      <c r="U17" s="1">
        <f t="shared" si="30"/>
        <v>46663</v>
      </c>
      <c r="V17" s="1">
        <f t="shared" si="30"/>
        <v>47029</v>
      </c>
      <c r="W17" s="1">
        <f t="shared" si="30"/>
        <v>47394</v>
      </c>
      <c r="X17" s="1">
        <f t="shared" si="30"/>
        <v>47759</v>
      </c>
      <c r="Y17" s="1">
        <f t="shared" si="30"/>
        <v>48124</v>
      </c>
      <c r="Z17" s="1">
        <f t="shared" si="30"/>
        <v>48490</v>
      </c>
      <c r="AA17" s="1">
        <f t="shared" si="30"/>
        <v>48855</v>
      </c>
      <c r="AB17" s="1">
        <f t="shared" si="30"/>
        <v>49220</v>
      </c>
      <c r="AC17" s="1">
        <f t="shared" si="30"/>
        <v>49585</v>
      </c>
      <c r="AD17" s="1">
        <f t="shared" si="30"/>
        <v>49951</v>
      </c>
      <c r="AE17" s="1">
        <f t="shared" si="30"/>
        <v>50316</v>
      </c>
      <c r="AF17" s="1">
        <f t="shared" si="30"/>
        <v>50681</v>
      </c>
      <c r="AG17" s="1">
        <f t="shared" si="30"/>
        <v>51046</v>
      </c>
      <c r="AH17" s="1">
        <f t="shared" si="30"/>
        <v>51412</v>
      </c>
    </row>
    <row r="18" spans="1:34" ht="60" x14ac:dyDescent="0.25">
      <c r="A18" t="s">
        <v>14</v>
      </c>
      <c r="B18" s="2" t="s">
        <v>29</v>
      </c>
      <c r="C18" s="2" t="str">
        <f t="shared" ca="1" si="2"/>
        <v>=DATUM(O$1;10;31)</v>
      </c>
      <c r="D18" s="1">
        <f t="shared" ref="D18:H18" si="31">DATE(D$1,10,31)</f>
        <v>40482</v>
      </c>
      <c r="E18" s="1">
        <f t="shared" si="31"/>
        <v>40847</v>
      </c>
      <c r="F18" s="1">
        <f t="shared" si="31"/>
        <v>41213</v>
      </c>
      <c r="G18" s="1">
        <f t="shared" si="31"/>
        <v>41578</v>
      </c>
      <c r="H18" s="1">
        <f t="shared" si="31"/>
        <v>41943</v>
      </c>
      <c r="I18" s="1">
        <f>DATE(I$1,10,31)</f>
        <v>42308</v>
      </c>
      <c r="J18" s="1">
        <f t="shared" ref="J18:AH18" si="32">DATE(J$1,10,31)</f>
        <v>42674</v>
      </c>
      <c r="K18" s="1">
        <f t="shared" si="32"/>
        <v>43039</v>
      </c>
      <c r="L18" s="1">
        <f t="shared" si="32"/>
        <v>43404</v>
      </c>
      <c r="M18" s="1">
        <f t="shared" si="32"/>
        <v>43769</v>
      </c>
      <c r="N18" s="1">
        <f t="shared" si="32"/>
        <v>44135</v>
      </c>
      <c r="O18" s="1">
        <f t="shared" si="32"/>
        <v>44500</v>
      </c>
      <c r="P18" s="1">
        <f t="shared" si="32"/>
        <v>44865</v>
      </c>
      <c r="Q18" s="1">
        <f t="shared" si="32"/>
        <v>45230</v>
      </c>
      <c r="R18" s="1">
        <f t="shared" si="32"/>
        <v>45596</v>
      </c>
      <c r="S18" s="1">
        <f t="shared" si="32"/>
        <v>45961</v>
      </c>
      <c r="T18" s="1">
        <f t="shared" si="32"/>
        <v>46326</v>
      </c>
      <c r="U18" s="1">
        <f t="shared" si="32"/>
        <v>46691</v>
      </c>
      <c r="V18" s="1">
        <f t="shared" si="32"/>
        <v>47057</v>
      </c>
      <c r="W18" s="1">
        <f t="shared" si="32"/>
        <v>47422</v>
      </c>
      <c r="X18" s="1">
        <f t="shared" si="32"/>
        <v>47787</v>
      </c>
      <c r="Y18" s="1">
        <f t="shared" si="32"/>
        <v>48152</v>
      </c>
      <c r="Z18" s="1">
        <f t="shared" si="32"/>
        <v>48518</v>
      </c>
      <c r="AA18" s="1">
        <f t="shared" si="32"/>
        <v>48883</v>
      </c>
      <c r="AB18" s="1">
        <f t="shared" si="32"/>
        <v>49248</v>
      </c>
      <c r="AC18" s="1">
        <f t="shared" si="32"/>
        <v>49613</v>
      </c>
      <c r="AD18" s="1">
        <f t="shared" si="32"/>
        <v>49979</v>
      </c>
      <c r="AE18" s="1">
        <f t="shared" si="32"/>
        <v>50344</v>
      </c>
      <c r="AF18" s="1">
        <f t="shared" si="32"/>
        <v>50709</v>
      </c>
      <c r="AG18" s="1">
        <f t="shared" si="32"/>
        <v>51074</v>
      </c>
      <c r="AH18" s="1">
        <f t="shared" si="32"/>
        <v>51440</v>
      </c>
    </row>
    <row r="19" spans="1:34" ht="45" x14ac:dyDescent="0.25">
      <c r="A19" t="s">
        <v>15</v>
      </c>
      <c r="B19" s="2" t="s">
        <v>30</v>
      </c>
      <c r="C19" s="2" t="str">
        <f t="shared" ca="1" si="2"/>
        <v>=DATUM(O$1;11;1)</v>
      </c>
      <c r="D19" s="1">
        <f t="shared" ref="D19:H19" si="33">DATE(D$1,11,1)</f>
        <v>40483</v>
      </c>
      <c r="E19" s="1">
        <f t="shared" si="33"/>
        <v>40848</v>
      </c>
      <c r="F19" s="1">
        <f t="shared" si="33"/>
        <v>41214</v>
      </c>
      <c r="G19" s="1">
        <f t="shared" si="33"/>
        <v>41579</v>
      </c>
      <c r="H19" s="1">
        <f t="shared" si="33"/>
        <v>41944</v>
      </c>
      <c r="I19" s="1">
        <f>DATE(I$1,11,1)</f>
        <v>42309</v>
      </c>
      <c r="J19" s="1">
        <f t="shared" ref="J19:AH19" si="34">DATE(J$1,11,1)</f>
        <v>42675</v>
      </c>
      <c r="K19" s="1">
        <f t="shared" si="34"/>
        <v>43040</v>
      </c>
      <c r="L19" s="1">
        <f t="shared" si="34"/>
        <v>43405</v>
      </c>
      <c r="M19" s="1">
        <f t="shared" si="34"/>
        <v>43770</v>
      </c>
      <c r="N19" s="1">
        <f t="shared" si="34"/>
        <v>44136</v>
      </c>
      <c r="O19" s="1">
        <f t="shared" si="34"/>
        <v>44501</v>
      </c>
      <c r="P19" s="1">
        <f t="shared" si="34"/>
        <v>44866</v>
      </c>
      <c r="Q19" s="1">
        <f t="shared" si="34"/>
        <v>45231</v>
      </c>
      <c r="R19" s="1">
        <f t="shared" si="34"/>
        <v>45597</v>
      </c>
      <c r="S19" s="1">
        <f t="shared" si="34"/>
        <v>45962</v>
      </c>
      <c r="T19" s="1">
        <f t="shared" si="34"/>
        <v>46327</v>
      </c>
      <c r="U19" s="1">
        <f t="shared" si="34"/>
        <v>46692</v>
      </c>
      <c r="V19" s="1">
        <f t="shared" si="34"/>
        <v>47058</v>
      </c>
      <c r="W19" s="1">
        <f t="shared" si="34"/>
        <v>47423</v>
      </c>
      <c r="X19" s="1">
        <f t="shared" si="34"/>
        <v>47788</v>
      </c>
      <c r="Y19" s="1">
        <f t="shared" si="34"/>
        <v>48153</v>
      </c>
      <c r="Z19" s="1">
        <f t="shared" si="34"/>
        <v>48519</v>
      </c>
      <c r="AA19" s="1">
        <f t="shared" si="34"/>
        <v>48884</v>
      </c>
      <c r="AB19" s="1">
        <f t="shared" si="34"/>
        <v>49249</v>
      </c>
      <c r="AC19" s="1">
        <f t="shared" si="34"/>
        <v>49614</v>
      </c>
      <c r="AD19" s="1">
        <f t="shared" si="34"/>
        <v>49980</v>
      </c>
      <c r="AE19" s="1">
        <f t="shared" si="34"/>
        <v>50345</v>
      </c>
      <c r="AF19" s="1">
        <f t="shared" si="34"/>
        <v>50710</v>
      </c>
      <c r="AG19" s="1">
        <f t="shared" si="34"/>
        <v>51075</v>
      </c>
      <c r="AH19" s="1">
        <f t="shared" si="34"/>
        <v>51441</v>
      </c>
    </row>
    <row r="20" spans="1:34" ht="30" x14ac:dyDescent="0.25">
      <c r="A20" t="s">
        <v>16</v>
      </c>
      <c r="B20" s="2" t="s">
        <v>31</v>
      </c>
      <c r="C20" s="2" t="str">
        <f ca="1">_xlfn.FORMULATEXT(O20)</f>
        <v>=DATUM(O$1;12;25)-WOCHENTAG(DATUM(O$1;12;25);2)-32</v>
      </c>
      <c r="D20" s="1">
        <f t="shared" ref="D20:H20" si="35">DATE(D$1,12,25)-WEEKDAY(DATE(D$1,12,25),2)-32</f>
        <v>40499</v>
      </c>
      <c r="E20" s="1">
        <f t="shared" si="35"/>
        <v>40863</v>
      </c>
      <c r="F20" s="1">
        <f t="shared" si="35"/>
        <v>41234</v>
      </c>
      <c r="G20" s="1">
        <f t="shared" si="35"/>
        <v>41598</v>
      </c>
      <c r="H20" s="1">
        <f t="shared" si="35"/>
        <v>41962</v>
      </c>
      <c r="I20" s="1">
        <f>DATE(I$1,12,25)-WEEKDAY(DATE(I$1,12,25),2)-32</f>
        <v>42326</v>
      </c>
      <c r="J20" s="1">
        <f t="shared" ref="J20:AH20" si="36">DATE(J$1,12,25)-WEEKDAY(DATE(J$1,12,25),2)-32</f>
        <v>42690</v>
      </c>
      <c r="K20" s="1">
        <f t="shared" si="36"/>
        <v>43061</v>
      </c>
      <c r="L20" s="1">
        <f t="shared" si="36"/>
        <v>43425</v>
      </c>
      <c r="M20" s="1">
        <f t="shared" si="36"/>
        <v>43789</v>
      </c>
      <c r="N20" s="1">
        <f t="shared" si="36"/>
        <v>44153</v>
      </c>
      <c r="O20" s="1">
        <f>DATE(O$1,12,25)-WEEKDAY(DATE(O$1,12,25),2)-32</f>
        <v>44517</v>
      </c>
      <c r="P20" s="1">
        <f t="shared" si="36"/>
        <v>44881</v>
      </c>
      <c r="Q20" s="1">
        <f t="shared" si="36"/>
        <v>45252</v>
      </c>
      <c r="R20" s="1">
        <f t="shared" si="36"/>
        <v>45616</v>
      </c>
      <c r="S20" s="1">
        <f t="shared" si="36"/>
        <v>45980</v>
      </c>
      <c r="T20" s="1">
        <f t="shared" si="36"/>
        <v>46344</v>
      </c>
      <c r="U20" s="1">
        <f t="shared" si="36"/>
        <v>46708</v>
      </c>
      <c r="V20" s="1">
        <f t="shared" si="36"/>
        <v>47079</v>
      </c>
      <c r="W20" s="1">
        <f t="shared" si="36"/>
        <v>47443</v>
      </c>
      <c r="X20" s="1">
        <f t="shared" si="36"/>
        <v>47807</v>
      </c>
      <c r="Y20" s="1">
        <f t="shared" si="36"/>
        <v>48171</v>
      </c>
      <c r="Z20" s="1">
        <f t="shared" si="36"/>
        <v>48535</v>
      </c>
      <c r="AA20" s="1">
        <f t="shared" si="36"/>
        <v>48899</v>
      </c>
      <c r="AB20" s="1">
        <f t="shared" si="36"/>
        <v>49270</v>
      </c>
      <c r="AC20" s="1">
        <f t="shared" si="36"/>
        <v>49634</v>
      </c>
      <c r="AD20" s="1">
        <f t="shared" si="36"/>
        <v>49998</v>
      </c>
      <c r="AE20" s="1">
        <f t="shared" si="36"/>
        <v>50362</v>
      </c>
      <c r="AF20" s="1">
        <f t="shared" si="36"/>
        <v>50726</v>
      </c>
      <c r="AG20" s="1">
        <f t="shared" si="36"/>
        <v>51090</v>
      </c>
      <c r="AH20" s="1">
        <f t="shared" si="36"/>
        <v>51461</v>
      </c>
    </row>
    <row r="21" spans="1:34" x14ac:dyDescent="0.25">
      <c r="A21" t="s">
        <v>17</v>
      </c>
      <c r="B21" s="2" t="s">
        <v>21</v>
      </c>
      <c r="C21" s="2" t="str">
        <f t="shared" ca="1" si="2"/>
        <v>=DATUM(O$1;12;24)</v>
      </c>
      <c r="D21" s="1">
        <f t="shared" ref="D21:H21" si="37">DATE(D$1,12,24)</f>
        <v>40536</v>
      </c>
      <c r="E21" s="1">
        <f t="shared" si="37"/>
        <v>40901</v>
      </c>
      <c r="F21" s="1">
        <f t="shared" si="37"/>
        <v>41267</v>
      </c>
      <c r="G21" s="1">
        <f t="shared" si="37"/>
        <v>41632</v>
      </c>
      <c r="H21" s="1">
        <f t="shared" si="37"/>
        <v>41997</v>
      </c>
      <c r="I21" s="1">
        <f>DATE(I$1,12,24)</f>
        <v>42362</v>
      </c>
      <c r="J21" s="1">
        <f t="shared" ref="J21:AH21" si="38">DATE(J$1,12,24)</f>
        <v>42728</v>
      </c>
      <c r="K21" s="1">
        <f t="shared" si="38"/>
        <v>43093</v>
      </c>
      <c r="L21" s="1">
        <f t="shared" si="38"/>
        <v>43458</v>
      </c>
      <c r="M21" s="1">
        <f t="shared" si="38"/>
        <v>43823</v>
      </c>
      <c r="N21" s="1">
        <f t="shared" si="38"/>
        <v>44189</v>
      </c>
      <c r="O21" s="1">
        <f t="shared" si="38"/>
        <v>44554</v>
      </c>
      <c r="P21" s="1">
        <f t="shared" si="38"/>
        <v>44919</v>
      </c>
      <c r="Q21" s="1">
        <f t="shared" si="38"/>
        <v>45284</v>
      </c>
      <c r="R21" s="1">
        <f t="shared" si="38"/>
        <v>45650</v>
      </c>
      <c r="S21" s="1">
        <f t="shared" si="38"/>
        <v>46015</v>
      </c>
      <c r="T21" s="1">
        <f t="shared" si="38"/>
        <v>46380</v>
      </c>
      <c r="U21" s="1">
        <f t="shared" si="38"/>
        <v>46745</v>
      </c>
      <c r="V21" s="1">
        <f t="shared" si="38"/>
        <v>47111</v>
      </c>
      <c r="W21" s="1">
        <f t="shared" si="38"/>
        <v>47476</v>
      </c>
      <c r="X21" s="1">
        <f t="shared" si="38"/>
        <v>47841</v>
      </c>
      <c r="Y21" s="1">
        <f t="shared" si="38"/>
        <v>48206</v>
      </c>
      <c r="Z21" s="1">
        <f t="shared" si="38"/>
        <v>48572</v>
      </c>
      <c r="AA21" s="1">
        <f t="shared" si="38"/>
        <v>48937</v>
      </c>
      <c r="AB21" s="1">
        <f t="shared" si="38"/>
        <v>49302</v>
      </c>
      <c r="AC21" s="1">
        <f t="shared" si="38"/>
        <v>49667</v>
      </c>
      <c r="AD21" s="1">
        <f t="shared" si="38"/>
        <v>50033</v>
      </c>
      <c r="AE21" s="1">
        <f t="shared" si="38"/>
        <v>50398</v>
      </c>
      <c r="AF21" s="1">
        <f t="shared" si="38"/>
        <v>50763</v>
      </c>
      <c r="AG21" s="1">
        <f t="shared" si="38"/>
        <v>51128</v>
      </c>
      <c r="AH21" s="1">
        <f t="shared" si="38"/>
        <v>51494</v>
      </c>
    </row>
    <row r="22" spans="1:34" x14ac:dyDescent="0.25">
      <c r="A22" t="s">
        <v>18</v>
      </c>
      <c r="B22" s="2" t="s">
        <v>23</v>
      </c>
      <c r="C22" s="2" t="str">
        <f t="shared" ca="1" si="2"/>
        <v>=DATUM(O$1;12;25)</v>
      </c>
      <c r="D22" s="1">
        <f t="shared" ref="D22:H22" si="39">DATE(D$1,12,25)</f>
        <v>40537</v>
      </c>
      <c r="E22" s="1">
        <f t="shared" si="39"/>
        <v>40902</v>
      </c>
      <c r="F22" s="1">
        <f t="shared" si="39"/>
        <v>41268</v>
      </c>
      <c r="G22" s="1">
        <f t="shared" si="39"/>
        <v>41633</v>
      </c>
      <c r="H22" s="1">
        <f t="shared" si="39"/>
        <v>41998</v>
      </c>
      <c r="I22" s="1">
        <f>DATE(I$1,12,25)</f>
        <v>42363</v>
      </c>
      <c r="J22" s="1">
        <f t="shared" ref="J22:AH22" si="40">DATE(J$1,12,25)</f>
        <v>42729</v>
      </c>
      <c r="K22" s="1">
        <f t="shared" si="40"/>
        <v>43094</v>
      </c>
      <c r="L22" s="1">
        <f t="shared" si="40"/>
        <v>43459</v>
      </c>
      <c r="M22" s="1">
        <f t="shared" si="40"/>
        <v>43824</v>
      </c>
      <c r="N22" s="1">
        <f t="shared" si="40"/>
        <v>44190</v>
      </c>
      <c r="O22" s="1">
        <f t="shared" si="40"/>
        <v>44555</v>
      </c>
      <c r="P22" s="1">
        <f t="shared" si="40"/>
        <v>44920</v>
      </c>
      <c r="Q22" s="1">
        <f t="shared" si="40"/>
        <v>45285</v>
      </c>
      <c r="R22" s="1">
        <f t="shared" si="40"/>
        <v>45651</v>
      </c>
      <c r="S22" s="1">
        <f t="shared" si="40"/>
        <v>46016</v>
      </c>
      <c r="T22" s="1">
        <f t="shared" si="40"/>
        <v>46381</v>
      </c>
      <c r="U22" s="1">
        <f t="shared" si="40"/>
        <v>46746</v>
      </c>
      <c r="V22" s="1">
        <f t="shared" si="40"/>
        <v>47112</v>
      </c>
      <c r="W22" s="1">
        <f t="shared" si="40"/>
        <v>47477</v>
      </c>
      <c r="X22" s="1">
        <f t="shared" si="40"/>
        <v>47842</v>
      </c>
      <c r="Y22" s="1">
        <f t="shared" si="40"/>
        <v>48207</v>
      </c>
      <c r="Z22" s="1">
        <f t="shared" si="40"/>
        <v>48573</v>
      </c>
      <c r="AA22" s="1">
        <f t="shared" si="40"/>
        <v>48938</v>
      </c>
      <c r="AB22" s="1">
        <f t="shared" si="40"/>
        <v>49303</v>
      </c>
      <c r="AC22" s="1">
        <f t="shared" si="40"/>
        <v>49668</v>
      </c>
      <c r="AD22" s="1">
        <f t="shared" si="40"/>
        <v>50034</v>
      </c>
      <c r="AE22" s="1">
        <f t="shared" si="40"/>
        <v>50399</v>
      </c>
      <c r="AF22" s="1">
        <f t="shared" si="40"/>
        <v>50764</v>
      </c>
      <c r="AG22" s="1">
        <f t="shared" si="40"/>
        <v>51129</v>
      </c>
      <c r="AH22" s="1">
        <f t="shared" si="40"/>
        <v>51495</v>
      </c>
    </row>
    <row r="23" spans="1:34" x14ac:dyDescent="0.25">
      <c r="A23" t="s">
        <v>19</v>
      </c>
      <c r="B23" s="2" t="s">
        <v>23</v>
      </c>
      <c r="C23" s="2" t="str">
        <f t="shared" ca="1" si="2"/>
        <v>=DATUM(O$1;12;26)</v>
      </c>
      <c r="D23" s="1">
        <f t="shared" ref="D23:H23" si="41">DATE(D$1,12,26)</f>
        <v>40538</v>
      </c>
      <c r="E23" s="1">
        <f t="shared" si="41"/>
        <v>40903</v>
      </c>
      <c r="F23" s="1">
        <f t="shared" si="41"/>
        <v>41269</v>
      </c>
      <c r="G23" s="1">
        <f t="shared" si="41"/>
        <v>41634</v>
      </c>
      <c r="H23" s="1">
        <f t="shared" si="41"/>
        <v>41999</v>
      </c>
      <c r="I23" s="1">
        <f>DATE(I$1,12,26)</f>
        <v>42364</v>
      </c>
      <c r="J23" s="1">
        <f t="shared" ref="J23:AH23" si="42">DATE(J$1,12,26)</f>
        <v>42730</v>
      </c>
      <c r="K23" s="1">
        <f t="shared" si="42"/>
        <v>43095</v>
      </c>
      <c r="L23" s="1">
        <f t="shared" si="42"/>
        <v>43460</v>
      </c>
      <c r="M23" s="1">
        <f t="shared" si="42"/>
        <v>43825</v>
      </c>
      <c r="N23" s="1">
        <f t="shared" si="42"/>
        <v>44191</v>
      </c>
      <c r="O23" s="1">
        <f t="shared" si="42"/>
        <v>44556</v>
      </c>
      <c r="P23" s="1">
        <f t="shared" si="42"/>
        <v>44921</v>
      </c>
      <c r="Q23" s="1">
        <f t="shared" si="42"/>
        <v>45286</v>
      </c>
      <c r="R23" s="1">
        <f t="shared" si="42"/>
        <v>45652</v>
      </c>
      <c r="S23" s="1">
        <f t="shared" si="42"/>
        <v>46017</v>
      </c>
      <c r="T23" s="1">
        <f t="shared" si="42"/>
        <v>46382</v>
      </c>
      <c r="U23" s="1">
        <f t="shared" si="42"/>
        <v>46747</v>
      </c>
      <c r="V23" s="1">
        <f t="shared" si="42"/>
        <v>47113</v>
      </c>
      <c r="W23" s="1">
        <f t="shared" si="42"/>
        <v>47478</v>
      </c>
      <c r="X23" s="1">
        <f t="shared" si="42"/>
        <v>47843</v>
      </c>
      <c r="Y23" s="1">
        <f t="shared" si="42"/>
        <v>48208</v>
      </c>
      <c r="Z23" s="1">
        <f t="shared" si="42"/>
        <v>48574</v>
      </c>
      <c r="AA23" s="1">
        <f t="shared" si="42"/>
        <v>48939</v>
      </c>
      <c r="AB23" s="1">
        <f t="shared" si="42"/>
        <v>49304</v>
      </c>
      <c r="AC23" s="1">
        <f t="shared" si="42"/>
        <v>49669</v>
      </c>
      <c r="AD23" s="1">
        <f t="shared" si="42"/>
        <v>50035</v>
      </c>
      <c r="AE23" s="1">
        <f t="shared" si="42"/>
        <v>50400</v>
      </c>
      <c r="AF23" s="1">
        <f t="shared" si="42"/>
        <v>50765</v>
      </c>
      <c r="AG23" s="1">
        <f t="shared" si="42"/>
        <v>51130</v>
      </c>
      <c r="AH23" s="1">
        <f t="shared" si="42"/>
        <v>51496</v>
      </c>
    </row>
    <row r="24" spans="1:34" x14ac:dyDescent="0.25">
      <c r="A24" t="s">
        <v>20</v>
      </c>
      <c r="B24" s="2" t="s">
        <v>21</v>
      </c>
      <c r="C24" s="2" t="str">
        <f t="shared" ca="1" si="2"/>
        <v>=DATUM(O$1;12;31)</v>
      </c>
      <c r="D24" s="1">
        <f>DATE(D$1,12,31)</f>
        <v>40543</v>
      </c>
      <c r="E24" s="1">
        <f t="shared" ref="E24:H24" si="43">DATE(E$1,12,31)</f>
        <v>40908</v>
      </c>
      <c r="F24" s="1">
        <f t="shared" si="43"/>
        <v>41274</v>
      </c>
      <c r="G24" s="1">
        <f t="shared" si="43"/>
        <v>41639</v>
      </c>
      <c r="H24" s="1">
        <f t="shared" si="43"/>
        <v>42004</v>
      </c>
      <c r="I24" s="1">
        <f>DATE(I$1,12,31)</f>
        <v>42369</v>
      </c>
      <c r="J24" s="1">
        <f t="shared" ref="J24:AH24" si="44">DATE(J$1,12,31)</f>
        <v>42735</v>
      </c>
      <c r="K24" s="1">
        <f t="shared" si="44"/>
        <v>43100</v>
      </c>
      <c r="L24" s="1">
        <f t="shared" si="44"/>
        <v>43465</v>
      </c>
      <c r="M24" s="1">
        <f t="shared" si="44"/>
        <v>43830</v>
      </c>
      <c r="N24" s="1">
        <f t="shared" si="44"/>
        <v>44196</v>
      </c>
      <c r="O24" s="1">
        <f t="shared" si="44"/>
        <v>44561</v>
      </c>
      <c r="P24" s="1">
        <f t="shared" si="44"/>
        <v>44926</v>
      </c>
      <c r="Q24" s="1">
        <f t="shared" si="44"/>
        <v>45291</v>
      </c>
      <c r="R24" s="1">
        <f t="shared" si="44"/>
        <v>45657</v>
      </c>
      <c r="S24" s="1">
        <f t="shared" si="44"/>
        <v>46022</v>
      </c>
      <c r="T24" s="1">
        <f t="shared" si="44"/>
        <v>46387</v>
      </c>
      <c r="U24" s="1">
        <f t="shared" si="44"/>
        <v>46752</v>
      </c>
      <c r="V24" s="1">
        <f t="shared" si="44"/>
        <v>47118</v>
      </c>
      <c r="W24" s="1">
        <f t="shared" si="44"/>
        <v>47483</v>
      </c>
      <c r="X24" s="1">
        <f t="shared" si="44"/>
        <v>47848</v>
      </c>
      <c r="Y24" s="1">
        <f t="shared" si="44"/>
        <v>48213</v>
      </c>
      <c r="Z24" s="1">
        <f t="shared" si="44"/>
        <v>48579</v>
      </c>
      <c r="AA24" s="1">
        <f t="shared" si="44"/>
        <v>48944</v>
      </c>
      <c r="AB24" s="1">
        <f t="shared" si="44"/>
        <v>49309</v>
      </c>
      <c r="AC24" s="1">
        <f t="shared" si="44"/>
        <v>49674</v>
      </c>
      <c r="AD24" s="1">
        <f t="shared" si="44"/>
        <v>50040</v>
      </c>
      <c r="AE24" s="1">
        <f t="shared" si="44"/>
        <v>50405</v>
      </c>
      <c r="AF24" s="1">
        <f t="shared" si="44"/>
        <v>50770</v>
      </c>
      <c r="AG24" s="1">
        <f t="shared" si="44"/>
        <v>51135</v>
      </c>
      <c r="AH24" s="1">
        <f t="shared" si="44"/>
        <v>51501</v>
      </c>
    </row>
    <row r="26" spans="1:34" x14ac:dyDescent="0.25">
      <c r="D26" s="6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8986-23F6-4AA0-AC94-16865A58E471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5"/>
      <c r="D9" s="5"/>
      <c r="E9" s="5"/>
      <c r="F9" s="1">
        <f t="shared" ref="F9:R9" si="7">DATE(F$1,10,31)</f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1E6C-D956-40F9-8E00-01BA3B6A2EB3}">
  <dimension ref="A1:R12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13</v>
      </c>
      <c r="B9" s="2" t="s">
        <v>23</v>
      </c>
      <c r="C9" s="1">
        <f t="shared" ref="C9:R9" si="7">DATE(C$1,10,3)</f>
        <v>42280</v>
      </c>
      <c r="D9" s="1">
        <f t="shared" si="7"/>
        <v>42646</v>
      </c>
      <c r="E9" s="1">
        <f t="shared" si="7"/>
        <v>43011</v>
      </c>
      <c r="F9" s="1">
        <f t="shared" si="7"/>
        <v>43376</v>
      </c>
      <c r="G9" s="1">
        <f t="shared" si="7"/>
        <v>43741</v>
      </c>
      <c r="H9" s="1">
        <f t="shared" si="7"/>
        <v>44107</v>
      </c>
      <c r="I9" s="1">
        <f t="shared" si="7"/>
        <v>44472</v>
      </c>
      <c r="J9" s="1">
        <f t="shared" si="7"/>
        <v>44837</v>
      </c>
      <c r="K9" s="1">
        <f t="shared" si="7"/>
        <v>45202</v>
      </c>
      <c r="L9" s="1">
        <f t="shared" si="7"/>
        <v>45568</v>
      </c>
      <c r="M9" s="1">
        <f t="shared" si="7"/>
        <v>45933</v>
      </c>
      <c r="N9" s="1">
        <f t="shared" si="7"/>
        <v>46298</v>
      </c>
      <c r="O9" s="1">
        <f t="shared" si="7"/>
        <v>46663</v>
      </c>
      <c r="P9" s="1">
        <f t="shared" si="7"/>
        <v>47029</v>
      </c>
      <c r="Q9" s="1">
        <f t="shared" si="7"/>
        <v>47394</v>
      </c>
      <c r="R9" s="1">
        <f t="shared" si="7"/>
        <v>47759</v>
      </c>
    </row>
    <row r="10" spans="1:18" ht="45" x14ac:dyDescent="0.25">
      <c r="A10" t="s">
        <v>15</v>
      </c>
      <c r="B10" s="2" t="s">
        <v>30</v>
      </c>
      <c r="C10" s="1">
        <f t="shared" ref="C10:R10" si="8">DATE(C$1,11,1)</f>
        <v>42309</v>
      </c>
      <c r="D10" s="1">
        <f t="shared" si="8"/>
        <v>42675</v>
      </c>
      <c r="E10" s="1">
        <f t="shared" si="8"/>
        <v>43040</v>
      </c>
      <c r="F10" s="1">
        <f t="shared" si="8"/>
        <v>43405</v>
      </c>
      <c r="G10" s="1">
        <f t="shared" si="8"/>
        <v>43770</v>
      </c>
      <c r="H10" s="1">
        <f t="shared" si="8"/>
        <v>44136</v>
      </c>
      <c r="I10" s="1">
        <f t="shared" si="8"/>
        <v>44501</v>
      </c>
      <c r="J10" s="1">
        <f t="shared" si="8"/>
        <v>44866</v>
      </c>
      <c r="K10" s="1">
        <f t="shared" si="8"/>
        <v>45231</v>
      </c>
      <c r="L10" s="1">
        <f t="shared" si="8"/>
        <v>45597</v>
      </c>
      <c r="M10" s="1">
        <f t="shared" si="8"/>
        <v>45962</v>
      </c>
      <c r="N10" s="1">
        <f t="shared" si="8"/>
        <v>46327</v>
      </c>
      <c r="O10" s="1">
        <f t="shared" si="8"/>
        <v>46692</v>
      </c>
      <c r="P10" s="1">
        <f t="shared" si="8"/>
        <v>47058</v>
      </c>
      <c r="Q10" s="1">
        <f t="shared" si="8"/>
        <v>47423</v>
      </c>
      <c r="R10" s="1">
        <f t="shared" si="8"/>
        <v>47788</v>
      </c>
    </row>
    <row r="11" spans="1:18" x14ac:dyDescent="0.25">
      <c r="A11" t="s">
        <v>18</v>
      </c>
      <c r="B11" s="2" t="s">
        <v>23</v>
      </c>
      <c r="C11" s="1">
        <f t="shared" ref="C11:R11" si="9">DATE(C$1,12,25)</f>
        <v>42363</v>
      </c>
      <c r="D11" s="1">
        <f t="shared" si="9"/>
        <v>42729</v>
      </c>
      <c r="E11" s="1">
        <f t="shared" si="9"/>
        <v>43094</v>
      </c>
      <c r="F11" s="1">
        <f t="shared" si="9"/>
        <v>43459</v>
      </c>
      <c r="G11" s="1">
        <f t="shared" si="9"/>
        <v>43824</v>
      </c>
      <c r="H11" s="1">
        <f t="shared" si="9"/>
        <v>44190</v>
      </c>
      <c r="I11" s="1">
        <f t="shared" si="9"/>
        <v>44555</v>
      </c>
      <c r="J11" s="1">
        <f t="shared" si="9"/>
        <v>44920</v>
      </c>
      <c r="K11" s="1">
        <f t="shared" si="9"/>
        <v>45285</v>
      </c>
      <c r="L11" s="1">
        <f t="shared" si="9"/>
        <v>45651</v>
      </c>
      <c r="M11" s="1">
        <f t="shared" si="9"/>
        <v>46016</v>
      </c>
      <c r="N11" s="1">
        <f t="shared" si="9"/>
        <v>46381</v>
      </c>
      <c r="O11" s="1">
        <f t="shared" si="9"/>
        <v>46746</v>
      </c>
      <c r="P11" s="1">
        <f t="shared" si="9"/>
        <v>47112</v>
      </c>
      <c r="Q11" s="1">
        <f t="shared" si="9"/>
        <v>47477</v>
      </c>
      <c r="R11" s="1">
        <f t="shared" si="9"/>
        <v>47842</v>
      </c>
    </row>
    <row r="12" spans="1:18" x14ac:dyDescent="0.25">
      <c r="A12" t="s">
        <v>19</v>
      </c>
      <c r="B12" s="2" t="s">
        <v>23</v>
      </c>
      <c r="C12" s="1">
        <f t="shared" ref="C12:R12" si="10">DATE(C$1,12,26)</f>
        <v>42364</v>
      </c>
      <c r="D12" s="1">
        <f t="shared" si="10"/>
        <v>42730</v>
      </c>
      <c r="E12" s="1">
        <f t="shared" si="10"/>
        <v>43095</v>
      </c>
      <c r="F12" s="1">
        <f t="shared" si="10"/>
        <v>43460</v>
      </c>
      <c r="G12" s="1">
        <f t="shared" si="10"/>
        <v>43825</v>
      </c>
      <c r="H12" s="1">
        <f t="shared" si="10"/>
        <v>44191</v>
      </c>
      <c r="I12" s="1">
        <f t="shared" si="10"/>
        <v>44556</v>
      </c>
      <c r="J12" s="1">
        <f t="shared" si="10"/>
        <v>44921</v>
      </c>
      <c r="K12" s="1">
        <f t="shared" si="10"/>
        <v>45286</v>
      </c>
      <c r="L12" s="1">
        <f t="shared" si="10"/>
        <v>45652</v>
      </c>
      <c r="M12" s="1">
        <f t="shared" si="10"/>
        <v>46017</v>
      </c>
      <c r="N12" s="1">
        <f t="shared" si="10"/>
        <v>46382</v>
      </c>
      <c r="O12" s="1">
        <f t="shared" si="10"/>
        <v>46747</v>
      </c>
      <c r="P12" s="1">
        <f t="shared" si="10"/>
        <v>47113</v>
      </c>
      <c r="Q12" s="1">
        <f t="shared" si="10"/>
        <v>47478</v>
      </c>
      <c r="R12" s="1">
        <f t="shared" si="10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00A1-A492-4BBA-8597-5F2D6A3CFAE5}">
  <dimension ref="A1:R12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13</v>
      </c>
      <c r="B9" s="2" t="s">
        <v>23</v>
      </c>
      <c r="C9" s="1">
        <f t="shared" ref="C9:R9" si="7">DATE(C$1,10,3)</f>
        <v>42280</v>
      </c>
      <c r="D9" s="1">
        <f t="shared" si="7"/>
        <v>42646</v>
      </c>
      <c r="E9" s="1">
        <f t="shared" si="7"/>
        <v>43011</v>
      </c>
      <c r="F9" s="1">
        <f t="shared" si="7"/>
        <v>43376</v>
      </c>
      <c r="G9" s="1">
        <f t="shared" si="7"/>
        <v>43741</v>
      </c>
      <c r="H9" s="1">
        <f t="shared" si="7"/>
        <v>44107</v>
      </c>
      <c r="I9" s="1">
        <f t="shared" si="7"/>
        <v>44472</v>
      </c>
      <c r="J9" s="1">
        <f t="shared" si="7"/>
        <v>44837</v>
      </c>
      <c r="K9" s="1">
        <f t="shared" si="7"/>
        <v>45202</v>
      </c>
      <c r="L9" s="1">
        <f t="shared" si="7"/>
        <v>45568</v>
      </c>
      <c r="M9" s="1">
        <f t="shared" si="7"/>
        <v>45933</v>
      </c>
      <c r="N9" s="1">
        <f t="shared" si="7"/>
        <v>46298</v>
      </c>
      <c r="O9" s="1">
        <f t="shared" si="7"/>
        <v>46663</v>
      </c>
      <c r="P9" s="1">
        <f t="shared" si="7"/>
        <v>47029</v>
      </c>
      <c r="Q9" s="1">
        <f t="shared" si="7"/>
        <v>47394</v>
      </c>
      <c r="R9" s="1">
        <f t="shared" si="7"/>
        <v>47759</v>
      </c>
    </row>
    <row r="10" spans="1:18" ht="45" x14ac:dyDescent="0.25">
      <c r="A10" t="s">
        <v>15</v>
      </c>
      <c r="B10" s="2" t="s">
        <v>30</v>
      </c>
      <c r="C10" s="1">
        <f t="shared" ref="C10:R10" si="8">DATE(C$1,11,1)</f>
        <v>42309</v>
      </c>
      <c r="D10" s="1">
        <f t="shared" si="8"/>
        <v>42675</v>
      </c>
      <c r="E10" s="1">
        <f t="shared" si="8"/>
        <v>43040</v>
      </c>
      <c r="F10" s="1">
        <f t="shared" si="8"/>
        <v>43405</v>
      </c>
      <c r="G10" s="1">
        <f t="shared" si="8"/>
        <v>43770</v>
      </c>
      <c r="H10" s="1">
        <f t="shared" si="8"/>
        <v>44136</v>
      </c>
      <c r="I10" s="1">
        <f t="shared" si="8"/>
        <v>44501</v>
      </c>
      <c r="J10" s="1">
        <f t="shared" si="8"/>
        <v>44866</v>
      </c>
      <c r="K10" s="1">
        <f t="shared" si="8"/>
        <v>45231</v>
      </c>
      <c r="L10" s="1">
        <f t="shared" si="8"/>
        <v>45597</v>
      </c>
      <c r="M10" s="1">
        <f t="shared" si="8"/>
        <v>45962</v>
      </c>
      <c r="N10" s="1">
        <f t="shared" si="8"/>
        <v>46327</v>
      </c>
      <c r="O10" s="1">
        <f t="shared" si="8"/>
        <v>46692</v>
      </c>
      <c r="P10" s="1">
        <f t="shared" si="8"/>
        <v>47058</v>
      </c>
      <c r="Q10" s="1">
        <f t="shared" si="8"/>
        <v>47423</v>
      </c>
      <c r="R10" s="1">
        <f t="shared" si="8"/>
        <v>47788</v>
      </c>
    </row>
    <row r="11" spans="1:18" x14ac:dyDescent="0.25">
      <c r="A11" t="s">
        <v>18</v>
      </c>
      <c r="B11" s="2" t="s">
        <v>23</v>
      </c>
      <c r="C11" s="1">
        <f t="shared" ref="C11:R11" si="9">DATE(C$1,12,25)</f>
        <v>42363</v>
      </c>
      <c r="D11" s="1">
        <f t="shared" si="9"/>
        <v>42729</v>
      </c>
      <c r="E11" s="1">
        <f t="shared" si="9"/>
        <v>43094</v>
      </c>
      <c r="F11" s="1">
        <f t="shared" si="9"/>
        <v>43459</v>
      </c>
      <c r="G11" s="1">
        <f t="shared" si="9"/>
        <v>43824</v>
      </c>
      <c r="H11" s="1">
        <f t="shared" si="9"/>
        <v>44190</v>
      </c>
      <c r="I11" s="1">
        <f t="shared" si="9"/>
        <v>44555</v>
      </c>
      <c r="J11" s="1">
        <f t="shared" si="9"/>
        <v>44920</v>
      </c>
      <c r="K11" s="1">
        <f t="shared" si="9"/>
        <v>45285</v>
      </c>
      <c r="L11" s="1">
        <f t="shared" si="9"/>
        <v>45651</v>
      </c>
      <c r="M11" s="1">
        <f t="shared" si="9"/>
        <v>46016</v>
      </c>
      <c r="N11" s="1">
        <f t="shared" si="9"/>
        <v>46381</v>
      </c>
      <c r="O11" s="1">
        <f t="shared" si="9"/>
        <v>46746</v>
      </c>
      <c r="P11" s="1">
        <f t="shared" si="9"/>
        <v>47112</v>
      </c>
      <c r="Q11" s="1">
        <f t="shared" si="9"/>
        <v>47477</v>
      </c>
      <c r="R11" s="1">
        <f t="shared" si="9"/>
        <v>47842</v>
      </c>
    </row>
    <row r="12" spans="1:18" x14ac:dyDescent="0.25">
      <c r="A12" t="s">
        <v>19</v>
      </c>
      <c r="B12" s="2" t="s">
        <v>23</v>
      </c>
      <c r="C12" s="1">
        <f t="shared" ref="C12:R12" si="10">DATE(C$1,12,26)</f>
        <v>42364</v>
      </c>
      <c r="D12" s="1">
        <f t="shared" si="10"/>
        <v>42730</v>
      </c>
      <c r="E12" s="1">
        <f t="shared" si="10"/>
        <v>43095</v>
      </c>
      <c r="F12" s="1">
        <f t="shared" si="10"/>
        <v>43460</v>
      </c>
      <c r="G12" s="1">
        <f t="shared" si="10"/>
        <v>43825</v>
      </c>
      <c r="H12" s="1">
        <f t="shared" si="10"/>
        <v>44191</v>
      </c>
      <c r="I12" s="1">
        <f t="shared" si="10"/>
        <v>44556</v>
      </c>
      <c r="J12" s="1">
        <f t="shared" si="10"/>
        <v>44921</v>
      </c>
      <c r="K12" s="1">
        <f t="shared" si="10"/>
        <v>45286</v>
      </c>
      <c r="L12" s="1">
        <f t="shared" si="10"/>
        <v>45652</v>
      </c>
      <c r="M12" s="1">
        <f t="shared" si="10"/>
        <v>46017</v>
      </c>
      <c r="N12" s="1">
        <f t="shared" si="10"/>
        <v>46382</v>
      </c>
      <c r="O12" s="1">
        <f t="shared" si="10"/>
        <v>46747</v>
      </c>
      <c r="P12" s="1">
        <f t="shared" si="10"/>
        <v>47113</v>
      </c>
      <c r="Q12" s="1">
        <f t="shared" si="10"/>
        <v>47478</v>
      </c>
      <c r="R12" s="1">
        <f t="shared" si="10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7518-C34B-4475-8540-7259972F11C7}">
  <dimension ref="A1:R13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12</v>
      </c>
      <c r="B9" s="2" t="s">
        <v>27</v>
      </c>
      <c r="C9" s="1">
        <f t="shared" ref="C9:R9" si="7">DATE(C$1,8,15)</f>
        <v>42231</v>
      </c>
      <c r="D9" s="1">
        <f t="shared" si="7"/>
        <v>42597</v>
      </c>
      <c r="E9" s="1">
        <f t="shared" si="7"/>
        <v>42962</v>
      </c>
      <c r="F9" s="1">
        <f t="shared" si="7"/>
        <v>43327</v>
      </c>
      <c r="G9" s="1">
        <f t="shared" si="7"/>
        <v>43692</v>
      </c>
      <c r="H9" s="1">
        <f t="shared" si="7"/>
        <v>44058</v>
      </c>
      <c r="I9" s="1">
        <f t="shared" si="7"/>
        <v>44423</v>
      </c>
      <c r="J9" s="1">
        <f t="shared" si="7"/>
        <v>44788</v>
      </c>
      <c r="K9" s="1">
        <f t="shared" si="7"/>
        <v>45153</v>
      </c>
      <c r="L9" s="1">
        <f t="shared" si="7"/>
        <v>45519</v>
      </c>
      <c r="M9" s="1">
        <f t="shared" si="7"/>
        <v>45884</v>
      </c>
      <c r="N9" s="1">
        <f t="shared" si="7"/>
        <v>46249</v>
      </c>
      <c r="O9" s="1">
        <f t="shared" si="7"/>
        <v>46614</v>
      </c>
      <c r="P9" s="1">
        <f t="shared" si="7"/>
        <v>46980</v>
      </c>
      <c r="Q9" s="1">
        <f t="shared" si="7"/>
        <v>47345</v>
      </c>
      <c r="R9" s="1">
        <f t="shared" si="7"/>
        <v>47710</v>
      </c>
    </row>
    <row r="10" spans="1:18" x14ac:dyDescent="0.25">
      <c r="A10" t="s">
        <v>13</v>
      </c>
      <c r="B10" s="2" t="s">
        <v>23</v>
      </c>
      <c r="C10" s="1">
        <f t="shared" ref="C10:R10" si="8">DATE(C$1,10,3)</f>
        <v>42280</v>
      </c>
      <c r="D10" s="1">
        <f t="shared" si="8"/>
        <v>42646</v>
      </c>
      <c r="E10" s="1">
        <f t="shared" si="8"/>
        <v>43011</v>
      </c>
      <c r="F10" s="1">
        <f t="shared" si="8"/>
        <v>43376</v>
      </c>
      <c r="G10" s="1">
        <f t="shared" si="8"/>
        <v>43741</v>
      </c>
      <c r="H10" s="1">
        <f t="shared" si="8"/>
        <v>44107</v>
      </c>
      <c r="I10" s="1">
        <f t="shared" si="8"/>
        <v>44472</v>
      </c>
      <c r="J10" s="1">
        <f t="shared" si="8"/>
        <v>44837</v>
      </c>
      <c r="K10" s="1">
        <f t="shared" si="8"/>
        <v>45202</v>
      </c>
      <c r="L10" s="1">
        <f t="shared" si="8"/>
        <v>45568</v>
      </c>
      <c r="M10" s="1">
        <f t="shared" si="8"/>
        <v>45933</v>
      </c>
      <c r="N10" s="1">
        <f t="shared" si="8"/>
        <v>46298</v>
      </c>
      <c r="O10" s="1">
        <f t="shared" si="8"/>
        <v>46663</v>
      </c>
      <c r="P10" s="1">
        <f t="shared" si="8"/>
        <v>47029</v>
      </c>
      <c r="Q10" s="1">
        <f t="shared" si="8"/>
        <v>47394</v>
      </c>
      <c r="R10" s="1">
        <f t="shared" si="8"/>
        <v>47759</v>
      </c>
    </row>
    <row r="11" spans="1:18" ht="45" x14ac:dyDescent="0.25">
      <c r="A11" t="s">
        <v>15</v>
      </c>
      <c r="B11" s="2" t="s">
        <v>30</v>
      </c>
      <c r="C11" s="1">
        <f t="shared" ref="C11:R11" si="9">DATE(C$1,11,1)</f>
        <v>42309</v>
      </c>
      <c r="D11" s="1">
        <f t="shared" si="9"/>
        <v>42675</v>
      </c>
      <c r="E11" s="1">
        <f t="shared" si="9"/>
        <v>43040</v>
      </c>
      <c r="F11" s="1">
        <f t="shared" si="9"/>
        <v>43405</v>
      </c>
      <c r="G11" s="1">
        <f t="shared" si="9"/>
        <v>43770</v>
      </c>
      <c r="H11" s="1">
        <f t="shared" si="9"/>
        <v>44136</v>
      </c>
      <c r="I11" s="1">
        <f t="shared" si="9"/>
        <v>44501</v>
      </c>
      <c r="J11" s="1">
        <f t="shared" si="9"/>
        <v>44866</v>
      </c>
      <c r="K11" s="1">
        <f t="shared" si="9"/>
        <v>45231</v>
      </c>
      <c r="L11" s="1">
        <f t="shared" si="9"/>
        <v>45597</v>
      </c>
      <c r="M11" s="1">
        <f t="shared" si="9"/>
        <v>45962</v>
      </c>
      <c r="N11" s="1">
        <f t="shared" si="9"/>
        <v>46327</v>
      </c>
      <c r="O11" s="1">
        <f t="shared" si="9"/>
        <v>46692</v>
      </c>
      <c r="P11" s="1">
        <f t="shared" si="9"/>
        <v>47058</v>
      </c>
      <c r="Q11" s="1">
        <f t="shared" si="9"/>
        <v>47423</v>
      </c>
      <c r="R11" s="1">
        <f t="shared" si="9"/>
        <v>47788</v>
      </c>
    </row>
    <row r="12" spans="1:18" x14ac:dyDescent="0.25">
      <c r="A12" t="s">
        <v>18</v>
      </c>
      <c r="B12" s="2" t="s">
        <v>23</v>
      </c>
      <c r="C12" s="1">
        <f t="shared" ref="C12:R12" si="10">DATE(C$1,12,25)</f>
        <v>42363</v>
      </c>
      <c r="D12" s="1">
        <f t="shared" si="10"/>
        <v>42729</v>
      </c>
      <c r="E12" s="1">
        <f t="shared" si="10"/>
        <v>43094</v>
      </c>
      <c r="F12" s="1">
        <f t="shared" si="10"/>
        <v>43459</v>
      </c>
      <c r="G12" s="1">
        <f t="shared" si="10"/>
        <v>43824</v>
      </c>
      <c r="H12" s="1">
        <f t="shared" si="10"/>
        <v>44190</v>
      </c>
      <c r="I12" s="1">
        <f t="shared" si="10"/>
        <v>44555</v>
      </c>
      <c r="J12" s="1">
        <f t="shared" si="10"/>
        <v>44920</v>
      </c>
      <c r="K12" s="1">
        <f t="shared" si="10"/>
        <v>45285</v>
      </c>
      <c r="L12" s="1">
        <f t="shared" si="10"/>
        <v>45651</v>
      </c>
      <c r="M12" s="1">
        <f t="shared" si="10"/>
        <v>46016</v>
      </c>
      <c r="N12" s="1">
        <f t="shared" si="10"/>
        <v>46381</v>
      </c>
      <c r="O12" s="1">
        <f t="shared" si="10"/>
        <v>46746</v>
      </c>
      <c r="P12" s="1">
        <f t="shared" si="10"/>
        <v>47112</v>
      </c>
      <c r="Q12" s="1">
        <f t="shared" si="10"/>
        <v>47477</v>
      </c>
      <c r="R12" s="1">
        <f t="shared" si="10"/>
        <v>47842</v>
      </c>
    </row>
    <row r="13" spans="1:18" x14ac:dyDescent="0.25">
      <c r="A13" t="s">
        <v>19</v>
      </c>
      <c r="B13" s="2" t="s">
        <v>23</v>
      </c>
      <c r="C13" s="1">
        <f t="shared" ref="C13:R13" si="11">DATE(C$1,12,26)</f>
        <v>42364</v>
      </c>
      <c r="D13" s="1">
        <f t="shared" si="11"/>
        <v>42730</v>
      </c>
      <c r="E13" s="1">
        <f t="shared" si="11"/>
        <v>43095</v>
      </c>
      <c r="F13" s="1">
        <f t="shared" si="11"/>
        <v>43460</v>
      </c>
      <c r="G13" s="1">
        <f t="shared" si="11"/>
        <v>43825</v>
      </c>
      <c r="H13" s="1">
        <f t="shared" si="11"/>
        <v>44191</v>
      </c>
      <c r="I13" s="1">
        <f t="shared" si="11"/>
        <v>44556</v>
      </c>
      <c r="J13" s="1">
        <f t="shared" si="11"/>
        <v>44921</v>
      </c>
      <c r="K13" s="1">
        <f t="shared" si="11"/>
        <v>45286</v>
      </c>
      <c r="L13" s="1">
        <f t="shared" si="11"/>
        <v>45652</v>
      </c>
      <c r="M13" s="1">
        <f t="shared" si="11"/>
        <v>46017</v>
      </c>
      <c r="N13" s="1">
        <f t="shared" si="11"/>
        <v>46382</v>
      </c>
      <c r="O13" s="1">
        <f t="shared" si="11"/>
        <v>46747</v>
      </c>
      <c r="P13" s="1">
        <f t="shared" si="11"/>
        <v>47113</v>
      </c>
      <c r="Q13" s="1">
        <f t="shared" si="11"/>
        <v>47478</v>
      </c>
      <c r="R13" s="1">
        <f t="shared" si="11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10CD-6FF6-4F11-968A-C32837B83989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1">
        <f t="shared" ref="C9:R9" si="7">DATE(C$1,10,31)</f>
        <v>42308</v>
      </c>
      <c r="D9" s="1">
        <f t="shared" si="7"/>
        <v>42674</v>
      </c>
      <c r="E9" s="1">
        <f t="shared" si="7"/>
        <v>43039</v>
      </c>
      <c r="F9" s="1">
        <f t="shared" si="7"/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D406-C814-4C8B-8D15-88A36588461C}">
  <dimension ref="A1:R13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13</v>
      </c>
      <c r="B9" s="2" t="s">
        <v>23</v>
      </c>
      <c r="C9" s="1">
        <f t="shared" ref="C9:R9" si="7">DATE(C$1,10,3)</f>
        <v>42280</v>
      </c>
      <c r="D9" s="1">
        <f t="shared" si="7"/>
        <v>42646</v>
      </c>
      <c r="E9" s="1">
        <f t="shared" si="7"/>
        <v>43011</v>
      </c>
      <c r="F9" s="1">
        <f t="shared" si="7"/>
        <v>43376</v>
      </c>
      <c r="G9" s="1">
        <f t="shared" si="7"/>
        <v>43741</v>
      </c>
      <c r="H9" s="1">
        <f t="shared" si="7"/>
        <v>44107</v>
      </c>
      <c r="I9" s="1">
        <f t="shared" si="7"/>
        <v>44472</v>
      </c>
      <c r="J9" s="1">
        <f t="shared" si="7"/>
        <v>44837</v>
      </c>
      <c r="K9" s="1">
        <f t="shared" si="7"/>
        <v>45202</v>
      </c>
      <c r="L9" s="1">
        <f t="shared" si="7"/>
        <v>45568</v>
      </c>
      <c r="M9" s="1">
        <f t="shared" si="7"/>
        <v>45933</v>
      </c>
      <c r="N9" s="1">
        <f t="shared" si="7"/>
        <v>46298</v>
      </c>
      <c r="O9" s="1">
        <f t="shared" si="7"/>
        <v>46663</v>
      </c>
      <c r="P9" s="1">
        <f t="shared" si="7"/>
        <v>47029</v>
      </c>
      <c r="Q9" s="1">
        <f t="shared" si="7"/>
        <v>47394</v>
      </c>
      <c r="R9" s="1">
        <f t="shared" si="7"/>
        <v>47759</v>
      </c>
    </row>
    <row r="10" spans="1:18" ht="60" x14ac:dyDescent="0.25">
      <c r="A10" t="s">
        <v>14</v>
      </c>
      <c r="B10" s="2" t="s">
        <v>29</v>
      </c>
      <c r="C10" s="1">
        <f t="shared" ref="C10:R10" si="8">DATE(C$1,10,31)</f>
        <v>42308</v>
      </c>
      <c r="D10" s="1">
        <f t="shared" si="8"/>
        <v>42674</v>
      </c>
      <c r="E10" s="1">
        <f t="shared" si="8"/>
        <v>43039</v>
      </c>
      <c r="F10" s="1">
        <f t="shared" si="8"/>
        <v>43404</v>
      </c>
      <c r="G10" s="1">
        <f t="shared" si="8"/>
        <v>43769</v>
      </c>
      <c r="H10" s="1">
        <f t="shared" si="8"/>
        <v>44135</v>
      </c>
      <c r="I10" s="1">
        <f t="shared" si="8"/>
        <v>44500</v>
      </c>
      <c r="J10" s="1">
        <f t="shared" si="8"/>
        <v>44865</v>
      </c>
      <c r="K10" s="1">
        <f t="shared" si="8"/>
        <v>45230</v>
      </c>
      <c r="L10" s="1">
        <f t="shared" si="8"/>
        <v>45596</v>
      </c>
      <c r="M10" s="1">
        <f t="shared" si="8"/>
        <v>45961</v>
      </c>
      <c r="N10" s="1">
        <f t="shared" si="8"/>
        <v>46326</v>
      </c>
      <c r="O10" s="1">
        <f t="shared" si="8"/>
        <v>46691</v>
      </c>
      <c r="P10" s="1">
        <f t="shared" si="8"/>
        <v>47057</v>
      </c>
      <c r="Q10" s="1">
        <f t="shared" si="8"/>
        <v>47422</v>
      </c>
      <c r="R10" s="1">
        <f t="shared" si="8"/>
        <v>47787</v>
      </c>
    </row>
    <row r="11" spans="1:18" x14ac:dyDescent="0.25">
      <c r="A11" t="s">
        <v>16</v>
      </c>
      <c r="B11" s="2" t="s">
        <v>31</v>
      </c>
      <c r="C11" s="1">
        <f t="shared" ref="C11:R11" si="9">DATE(C$1,12,25)-WEEKDAY(DATE(C$1,12,25),2)-32</f>
        <v>42326</v>
      </c>
      <c r="D11" s="1">
        <f t="shared" si="9"/>
        <v>42690</v>
      </c>
      <c r="E11" s="1">
        <f t="shared" si="9"/>
        <v>43061</v>
      </c>
      <c r="F11" s="1">
        <f t="shared" si="9"/>
        <v>43425</v>
      </c>
      <c r="G11" s="1">
        <f t="shared" si="9"/>
        <v>43789</v>
      </c>
      <c r="H11" s="1">
        <f t="shared" si="9"/>
        <v>44153</v>
      </c>
      <c r="I11" s="1">
        <f>DATE(I$1,12,25)-WEEKDAY(DATE(I$1,12,25),2)-32</f>
        <v>44517</v>
      </c>
      <c r="J11" s="1">
        <f t="shared" si="9"/>
        <v>44881</v>
      </c>
      <c r="K11" s="1">
        <f t="shared" si="9"/>
        <v>45252</v>
      </c>
      <c r="L11" s="1">
        <f t="shared" si="9"/>
        <v>45616</v>
      </c>
      <c r="M11" s="1">
        <f t="shared" si="9"/>
        <v>45980</v>
      </c>
      <c r="N11" s="1">
        <f t="shared" si="9"/>
        <v>46344</v>
      </c>
      <c r="O11" s="1">
        <f t="shared" si="9"/>
        <v>46708</v>
      </c>
      <c r="P11" s="1">
        <f t="shared" si="9"/>
        <v>47079</v>
      </c>
      <c r="Q11" s="1">
        <f t="shared" si="9"/>
        <v>47443</v>
      </c>
      <c r="R11" s="1">
        <f t="shared" si="9"/>
        <v>47807</v>
      </c>
    </row>
    <row r="12" spans="1:18" x14ac:dyDescent="0.25">
      <c r="A12" t="s">
        <v>18</v>
      </c>
      <c r="B12" s="2" t="s">
        <v>23</v>
      </c>
      <c r="C12" s="1">
        <f t="shared" ref="C12:R12" si="10">DATE(C$1,12,25)</f>
        <v>42363</v>
      </c>
      <c r="D12" s="1">
        <f t="shared" si="10"/>
        <v>42729</v>
      </c>
      <c r="E12" s="1">
        <f t="shared" si="10"/>
        <v>43094</v>
      </c>
      <c r="F12" s="1">
        <f t="shared" si="10"/>
        <v>43459</v>
      </c>
      <c r="G12" s="1">
        <f t="shared" si="10"/>
        <v>43824</v>
      </c>
      <c r="H12" s="1">
        <f t="shared" si="10"/>
        <v>44190</v>
      </c>
      <c r="I12" s="1">
        <f t="shared" si="10"/>
        <v>44555</v>
      </c>
      <c r="J12" s="1">
        <f t="shared" si="10"/>
        <v>44920</v>
      </c>
      <c r="K12" s="1">
        <f t="shared" si="10"/>
        <v>45285</v>
      </c>
      <c r="L12" s="1">
        <f t="shared" si="10"/>
        <v>45651</v>
      </c>
      <c r="M12" s="1">
        <f t="shared" si="10"/>
        <v>46016</v>
      </c>
      <c r="N12" s="1">
        <f t="shared" si="10"/>
        <v>46381</v>
      </c>
      <c r="O12" s="1">
        <f t="shared" si="10"/>
        <v>46746</v>
      </c>
      <c r="P12" s="1">
        <f t="shared" si="10"/>
        <v>47112</v>
      </c>
      <c r="Q12" s="1">
        <f t="shared" si="10"/>
        <v>47477</v>
      </c>
      <c r="R12" s="1">
        <f t="shared" si="10"/>
        <v>47842</v>
      </c>
    </row>
    <row r="13" spans="1:18" x14ac:dyDescent="0.25">
      <c r="A13" t="s">
        <v>19</v>
      </c>
      <c r="B13" s="2" t="s">
        <v>23</v>
      </c>
      <c r="C13" s="1">
        <f t="shared" ref="C13:R13" si="11">DATE(C$1,12,26)</f>
        <v>42364</v>
      </c>
      <c r="D13" s="1">
        <f t="shared" si="11"/>
        <v>42730</v>
      </c>
      <c r="E13" s="1">
        <f t="shared" si="11"/>
        <v>43095</v>
      </c>
      <c r="F13" s="1">
        <f t="shared" si="11"/>
        <v>43460</v>
      </c>
      <c r="G13" s="1">
        <f t="shared" si="11"/>
        <v>43825</v>
      </c>
      <c r="H13" s="1">
        <f t="shared" si="11"/>
        <v>44191</v>
      </c>
      <c r="I13" s="1">
        <f t="shared" si="11"/>
        <v>44556</v>
      </c>
      <c r="J13" s="1">
        <f t="shared" si="11"/>
        <v>44921</v>
      </c>
      <c r="K13" s="1">
        <f t="shared" si="11"/>
        <v>45286</v>
      </c>
      <c r="L13" s="1">
        <f t="shared" si="11"/>
        <v>45652</v>
      </c>
      <c r="M13" s="1">
        <f t="shared" si="11"/>
        <v>46017</v>
      </c>
      <c r="N13" s="1">
        <f t="shared" si="11"/>
        <v>46382</v>
      </c>
      <c r="O13" s="1">
        <f t="shared" si="11"/>
        <v>46747</v>
      </c>
      <c r="P13" s="1">
        <f t="shared" si="11"/>
        <v>47113</v>
      </c>
      <c r="Q13" s="1">
        <f t="shared" si="11"/>
        <v>47478</v>
      </c>
      <c r="R13" s="1">
        <f t="shared" si="11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6345-E321-4480-9D0F-A2752AE7311E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1">
        <f t="shared" ref="C9:R9" si="7">DATE(C$1,10,31)</f>
        <v>42308</v>
      </c>
      <c r="D9" s="1">
        <f t="shared" si="7"/>
        <v>42674</v>
      </c>
      <c r="E9" s="1">
        <f t="shared" si="7"/>
        <v>43039</v>
      </c>
      <c r="F9" s="1">
        <f t="shared" si="7"/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A8CD-9388-452C-97F5-7EC89959C590}">
  <dimension ref="A1:R13"/>
  <sheetViews>
    <sheetView zoomScale="90" zoomScaleNormal="90" workbookViewId="0">
      <pane xSplit="2" ySplit="1" topLeftCell="C2" activePane="bottomRight" state="frozen"/>
      <selection activeCell="C1" sqref="C1"/>
      <selection pane="topRight" activeCell="C1" sqref="C1"/>
      <selection pane="bottomLeft" activeCell="C1" sqref="C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35</v>
      </c>
      <c r="B9" s="2" t="s">
        <v>36</v>
      </c>
      <c r="C9" s="5"/>
      <c r="D9" s="5"/>
      <c r="E9" s="5"/>
      <c r="F9" s="5"/>
      <c r="G9" s="1">
        <f>DATE(G$1,9,20)</f>
        <v>43728</v>
      </c>
      <c r="H9" s="1">
        <f t="shared" ref="H9:R9" si="7">DATE(H$1,9,20)</f>
        <v>44094</v>
      </c>
      <c r="I9" s="1">
        <f t="shared" si="7"/>
        <v>44459</v>
      </c>
      <c r="J9" s="1">
        <f t="shared" si="7"/>
        <v>44824</v>
      </c>
      <c r="K9" s="1">
        <f t="shared" si="7"/>
        <v>45189</v>
      </c>
      <c r="L9" s="1">
        <f t="shared" si="7"/>
        <v>45555</v>
      </c>
      <c r="M9" s="1">
        <f t="shared" si="7"/>
        <v>45920</v>
      </c>
      <c r="N9" s="1">
        <f t="shared" si="7"/>
        <v>46285</v>
      </c>
      <c r="O9" s="1">
        <f t="shared" si="7"/>
        <v>46650</v>
      </c>
      <c r="P9" s="1">
        <f t="shared" si="7"/>
        <v>47016</v>
      </c>
      <c r="Q9" s="1">
        <f t="shared" si="7"/>
        <v>47381</v>
      </c>
      <c r="R9" s="1">
        <f t="shared" si="7"/>
        <v>47746</v>
      </c>
    </row>
    <row r="10" spans="1:18" x14ac:dyDescent="0.25">
      <c r="A10" t="s">
        <v>13</v>
      </c>
      <c r="B10" s="2" t="s">
        <v>23</v>
      </c>
      <c r="C10" s="1">
        <f t="shared" ref="C10:R10" si="8">DATE(C$1,10,3)</f>
        <v>42280</v>
      </c>
      <c r="D10" s="1">
        <f t="shared" si="8"/>
        <v>42646</v>
      </c>
      <c r="E10" s="1">
        <f t="shared" si="8"/>
        <v>43011</v>
      </c>
      <c r="F10" s="1">
        <f t="shared" si="8"/>
        <v>43376</v>
      </c>
      <c r="G10" s="1">
        <f t="shared" si="8"/>
        <v>43741</v>
      </c>
      <c r="H10" s="1">
        <f t="shared" si="8"/>
        <v>44107</v>
      </c>
      <c r="I10" s="1">
        <f t="shared" si="8"/>
        <v>44472</v>
      </c>
      <c r="J10" s="1">
        <f t="shared" si="8"/>
        <v>44837</v>
      </c>
      <c r="K10" s="1">
        <f t="shared" si="8"/>
        <v>45202</v>
      </c>
      <c r="L10" s="1">
        <f t="shared" si="8"/>
        <v>45568</v>
      </c>
      <c r="M10" s="1">
        <f t="shared" si="8"/>
        <v>45933</v>
      </c>
      <c r="N10" s="1">
        <f t="shared" si="8"/>
        <v>46298</v>
      </c>
      <c r="O10" s="1">
        <f t="shared" si="8"/>
        <v>46663</v>
      </c>
      <c r="P10" s="1">
        <f t="shared" si="8"/>
        <v>47029</v>
      </c>
      <c r="Q10" s="1">
        <f t="shared" si="8"/>
        <v>47394</v>
      </c>
      <c r="R10" s="1">
        <f t="shared" si="8"/>
        <v>47759</v>
      </c>
    </row>
    <row r="11" spans="1:18" ht="60" x14ac:dyDescent="0.25">
      <c r="A11" t="s">
        <v>14</v>
      </c>
      <c r="B11" s="2" t="s">
        <v>29</v>
      </c>
      <c r="C11" s="1">
        <f t="shared" ref="C11:R11" si="9">DATE(C$1,10,31)</f>
        <v>42308</v>
      </c>
      <c r="D11" s="1">
        <f t="shared" si="9"/>
        <v>42674</v>
      </c>
      <c r="E11" s="1">
        <f t="shared" si="9"/>
        <v>43039</v>
      </c>
      <c r="F11" s="1">
        <f t="shared" si="9"/>
        <v>43404</v>
      </c>
      <c r="G11" s="1">
        <f t="shared" si="9"/>
        <v>43769</v>
      </c>
      <c r="H11" s="1">
        <f t="shared" si="9"/>
        <v>44135</v>
      </c>
      <c r="I11" s="1">
        <f t="shared" si="9"/>
        <v>44500</v>
      </c>
      <c r="J11" s="1">
        <f t="shared" si="9"/>
        <v>44865</v>
      </c>
      <c r="K11" s="1">
        <f t="shared" si="9"/>
        <v>45230</v>
      </c>
      <c r="L11" s="1">
        <f t="shared" si="9"/>
        <v>45596</v>
      </c>
      <c r="M11" s="1">
        <f t="shared" si="9"/>
        <v>45961</v>
      </c>
      <c r="N11" s="1">
        <f t="shared" si="9"/>
        <v>46326</v>
      </c>
      <c r="O11" s="1">
        <f t="shared" si="9"/>
        <v>46691</v>
      </c>
      <c r="P11" s="1">
        <f t="shared" si="9"/>
        <v>47057</v>
      </c>
      <c r="Q11" s="1">
        <f t="shared" si="9"/>
        <v>47422</v>
      </c>
      <c r="R11" s="1">
        <f t="shared" si="9"/>
        <v>47787</v>
      </c>
    </row>
    <row r="12" spans="1:18" x14ac:dyDescent="0.25">
      <c r="A12" t="s">
        <v>18</v>
      </c>
      <c r="B12" s="2" t="s">
        <v>23</v>
      </c>
      <c r="C12" s="1">
        <f t="shared" ref="C12:R12" si="10">DATE(C$1,12,25)</f>
        <v>42363</v>
      </c>
      <c r="D12" s="1">
        <f t="shared" si="10"/>
        <v>42729</v>
      </c>
      <c r="E12" s="1">
        <f t="shared" si="10"/>
        <v>43094</v>
      </c>
      <c r="F12" s="1">
        <f t="shared" si="10"/>
        <v>43459</v>
      </c>
      <c r="G12" s="1">
        <f t="shared" si="10"/>
        <v>43824</v>
      </c>
      <c r="H12" s="1">
        <f t="shared" si="10"/>
        <v>44190</v>
      </c>
      <c r="I12" s="1">
        <f t="shared" si="10"/>
        <v>44555</v>
      </c>
      <c r="J12" s="1">
        <f t="shared" si="10"/>
        <v>44920</v>
      </c>
      <c r="K12" s="1">
        <f t="shared" si="10"/>
        <v>45285</v>
      </c>
      <c r="L12" s="1">
        <f t="shared" si="10"/>
        <v>45651</v>
      </c>
      <c r="M12" s="1">
        <f t="shared" si="10"/>
        <v>46016</v>
      </c>
      <c r="N12" s="1">
        <f t="shared" si="10"/>
        <v>46381</v>
      </c>
      <c r="O12" s="1">
        <f t="shared" si="10"/>
        <v>46746</v>
      </c>
      <c r="P12" s="1">
        <f t="shared" si="10"/>
        <v>47112</v>
      </c>
      <c r="Q12" s="1">
        <f t="shared" si="10"/>
        <v>47477</v>
      </c>
      <c r="R12" s="1">
        <f t="shared" si="10"/>
        <v>47842</v>
      </c>
    </row>
    <row r="13" spans="1:18" x14ac:dyDescent="0.25">
      <c r="A13" t="s">
        <v>19</v>
      </c>
      <c r="B13" s="2" t="s">
        <v>23</v>
      </c>
      <c r="C13" s="1">
        <f t="shared" ref="C13:R13" si="11">DATE(C$1,12,26)</f>
        <v>42364</v>
      </c>
      <c r="D13" s="1">
        <f t="shared" si="11"/>
        <v>42730</v>
      </c>
      <c r="E13" s="1">
        <f t="shared" si="11"/>
        <v>43095</v>
      </c>
      <c r="F13" s="1">
        <f t="shared" si="11"/>
        <v>43460</v>
      </c>
      <c r="G13" s="1">
        <f t="shared" si="11"/>
        <v>43825</v>
      </c>
      <c r="H13" s="1">
        <f t="shared" si="11"/>
        <v>44191</v>
      </c>
      <c r="I13" s="1">
        <f t="shared" si="11"/>
        <v>44556</v>
      </c>
      <c r="J13" s="1">
        <f t="shared" si="11"/>
        <v>44921</v>
      </c>
      <c r="K13" s="1">
        <f t="shared" si="11"/>
        <v>45286</v>
      </c>
      <c r="L13" s="1">
        <f t="shared" si="11"/>
        <v>45652</v>
      </c>
      <c r="M13" s="1">
        <f t="shared" si="11"/>
        <v>46017</v>
      </c>
      <c r="N13" s="1">
        <f t="shared" si="11"/>
        <v>46382</v>
      </c>
      <c r="O13" s="1">
        <f t="shared" si="11"/>
        <v>46747</v>
      </c>
      <c r="P13" s="1">
        <f t="shared" si="11"/>
        <v>47113</v>
      </c>
      <c r="Q13" s="1">
        <f t="shared" si="11"/>
        <v>47478</v>
      </c>
      <c r="R13" s="1">
        <f t="shared" si="11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FDFD-DE80-490E-8356-2F9CF92AA0EF}">
  <dimension ref="A1:R13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>DATE(C$1,1,1)</f>
        <v>42005</v>
      </c>
      <c r="D2" s="1">
        <f t="shared" ref="D2:R2" si="0">DATE(D$1,1,1)</f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ht="30" x14ac:dyDescent="0.25">
      <c r="A3" t="s">
        <v>2</v>
      </c>
      <c r="B3" s="2" t="s">
        <v>28</v>
      </c>
      <c r="C3" s="1">
        <f>DATE(C$1,1,6)</f>
        <v>42010</v>
      </c>
      <c r="D3" s="1">
        <f t="shared" ref="D3:R3" si="1">DATE(D$1,1,6)</f>
        <v>42375</v>
      </c>
      <c r="E3" s="1">
        <f t="shared" si="1"/>
        <v>42741</v>
      </c>
      <c r="F3" s="1">
        <f t="shared" si="1"/>
        <v>43106</v>
      </c>
      <c r="G3" s="1">
        <f t="shared" si="1"/>
        <v>43471</v>
      </c>
      <c r="H3" s="1">
        <f t="shared" si="1"/>
        <v>43836</v>
      </c>
      <c r="I3" s="1">
        <f t="shared" si="1"/>
        <v>44202</v>
      </c>
      <c r="J3" s="1">
        <f t="shared" si="1"/>
        <v>44567</v>
      </c>
      <c r="K3" s="1">
        <f t="shared" si="1"/>
        <v>44932</v>
      </c>
      <c r="L3" s="1">
        <f t="shared" si="1"/>
        <v>45297</v>
      </c>
      <c r="M3" s="1">
        <f t="shared" si="1"/>
        <v>45663</v>
      </c>
      <c r="N3" s="1">
        <f t="shared" si="1"/>
        <v>46028</v>
      </c>
      <c r="O3" s="1">
        <f t="shared" si="1"/>
        <v>46393</v>
      </c>
      <c r="P3" s="1">
        <f t="shared" si="1"/>
        <v>46758</v>
      </c>
      <c r="Q3" s="1">
        <f t="shared" si="1"/>
        <v>47124</v>
      </c>
      <c r="R3" s="1">
        <f t="shared" si="1"/>
        <v>47489</v>
      </c>
    </row>
    <row r="4" spans="1:18" x14ac:dyDescent="0.25">
      <c r="A4" t="s">
        <v>4</v>
      </c>
      <c r="B4" s="2" t="s">
        <v>23</v>
      </c>
      <c r="C4" s="1">
        <f t="shared" ref="C4:R4" si="2">DATE(C$1,3,28)+MOD(24-MOD(C$1,19)*10.63,29)-MOD(TRUNC(C$1*5/4)+MOD(24-MOD(C$1,19)*10.63,29)+1,7)-2</f>
        <v>42097</v>
      </c>
      <c r="D4" s="1">
        <f t="shared" si="2"/>
        <v>42454</v>
      </c>
      <c r="E4" s="1">
        <f t="shared" si="2"/>
        <v>42839</v>
      </c>
      <c r="F4" s="1">
        <f t="shared" si="2"/>
        <v>43189</v>
      </c>
      <c r="G4" s="1">
        <f t="shared" si="2"/>
        <v>43574</v>
      </c>
      <c r="H4" s="1">
        <f t="shared" si="2"/>
        <v>43931</v>
      </c>
      <c r="I4" s="1">
        <f t="shared" si="2"/>
        <v>44288</v>
      </c>
      <c r="J4" s="1">
        <f t="shared" si="2"/>
        <v>44666</v>
      </c>
      <c r="K4" s="1">
        <f t="shared" si="2"/>
        <v>45023</v>
      </c>
      <c r="L4" s="1">
        <f t="shared" si="2"/>
        <v>45380</v>
      </c>
      <c r="M4" s="1">
        <f t="shared" si="2"/>
        <v>45765</v>
      </c>
      <c r="N4" s="1">
        <f t="shared" si="2"/>
        <v>46115</v>
      </c>
      <c r="O4" s="1">
        <f t="shared" si="2"/>
        <v>46472</v>
      </c>
      <c r="P4" s="1">
        <f t="shared" si="2"/>
        <v>46857</v>
      </c>
      <c r="Q4" s="1">
        <f t="shared" si="2"/>
        <v>47207</v>
      </c>
      <c r="R4" s="1">
        <f t="shared" si="2"/>
        <v>47592</v>
      </c>
    </row>
    <row r="5" spans="1:18" x14ac:dyDescent="0.25">
      <c r="A5" t="s">
        <v>6</v>
      </c>
      <c r="B5" s="2" t="s">
        <v>23</v>
      </c>
      <c r="C5" s="1">
        <f t="shared" ref="C5:R5" si="3">DATE(C$1,3,28)+MOD(24-MOD(C$1,19)*10.63,29)-MOD(TRUNC(C$1*5/4)+MOD(24-MOD(C$1,19)*10.63,29)+1,7)+1</f>
        <v>42100</v>
      </c>
      <c r="D5" s="1">
        <f t="shared" si="3"/>
        <v>42457</v>
      </c>
      <c r="E5" s="1">
        <f t="shared" si="3"/>
        <v>42842</v>
      </c>
      <c r="F5" s="1">
        <f t="shared" si="3"/>
        <v>43192</v>
      </c>
      <c r="G5" s="1">
        <f t="shared" si="3"/>
        <v>43577</v>
      </c>
      <c r="H5" s="1">
        <f t="shared" si="3"/>
        <v>43934</v>
      </c>
      <c r="I5" s="1">
        <f t="shared" si="3"/>
        <v>44291</v>
      </c>
      <c r="J5" s="1">
        <f t="shared" si="3"/>
        <v>44669</v>
      </c>
      <c r="K5" s="1">
        <f t="shared" si="3"/>
        <v>45026</v>
      </c>
      <c r="L5" s="1">
        <f t="shared" si="3"/>
        <v>45383</v>
      </c>
      <c r="M5" s="1">
        <f t="shared" si="3"/>
        <v>45768</v>
      </c>
      <c r="N5" s="1">
        <f t="shared" si="3"/>
        <v>46118</v>
      </c>
      <c r="O5" s="1">
        <f t="shared" si="3"/>
        <v>46475</v>
      </c>
      <c r="P5" s="1">
        <f t="shared" si="3"/>
        <v>46860</v>
      </c>
      <c r="Q5" s="1">
        <f t="shared" si="3"/>
        <v>47210</v>
      </c>
      <c r="R5" s="1">
        <f t="shared" si="3"/>
        <v>47595</v>
      </c>
    </row>
    <row r="6" spans="1:18" x14ac:dyDescent="0.25">
      <c r="A6" t="s">
        <v>7</v>
      </c>
      <c r="B6" s="2" t="s">
        <v>23</v>
      </c>
      <c r="C6" s="1">
        <f>DATE(C$1,5,1)</f>
        <v>42125</v>
      </c>
      <c r="D6" s="1">
        <f t="shared" ref="D6:R6" si="4">DATE(D$1,5,1)</f>
        <v>42491</v>
      </c>
      <c r="E6" s="1">
        <f t="shared" si="4"/>
        <v>42856</v>
      </c>
      <c r="F6" s="1">
        <f t="shared" si="4"/>
        <v>43221</v>
      </c>
      <c r="G6" s="1">
        <f t="shared" si="4"/>
        <v>43586</v>
      </c>
      <c r="H6" s="1">
        <f t="shared" si="4"/>
        <v>43952</v>
      </c>
      <c r="I6" s="1">
        <f t="shared" si="4"/>
        <v>44317</v>
      </c>
      <c r="J6" s="1">
        <f t="shared" si="4"/>
        <v>44682</v>
      </c>
      <c r="K6" s="1">
        <f t="shared" si="4"/>
        <v>45047</v>
      </c>
      <c r="L6" s="1">
        <f t="shared" si="4"/>
        <v>45413</v>
      </c>
      <c r="M6" s="1">
        <f t="shared" si="4"/>
        <v>45778</v>
      </c>
      <c r="N6" s="1">
        <f t="shared" si="4"/>
        <v>46143</v>
      </c>
      <c r="O6" s="1">
        <f t="shared" si="4"/>
        <v>46508</v>
      </c>
      <c r="P6" s="1">
        <f t="shared" si="4"/>
        <v>46874</v>
      </c>
      <c r="Q6" s="1">
        <f t="shared" si="4"/>
        <v>47239</v>
      </c>
      <c r="R6" s="1">
        <f t="shared" si="4"/>
        <v>47604</v>
      </c>
    </row>
    <row r="7" spans="1:18" x14ac:dyDescent="0.25">
      <c r="A7" t="s">
        <v>8</v>
      </c>
      <c r="B7" s="2" t="s">
        <v>23</v>
      </c>
      <c r="C7" s="1">
        <f t="shared" ref="C7:R7" si="5">DATE(C$1,3,28)+MOD(24-MOD(C$1,19)*10.63,29)-MOD(TRUNC(C$1*5/4)+MOD(24-MOD(C$1,19)*10.63,29)+1,7)+39</f>
        <v>42138</v>
      </c>
      <c r="D7" s="1">
        <f t="shared" si="5"/>
        <v>42495</v>
      </c>
      <c r="E7" s="1">
        <f t="shared" si="5"/>
        <v>42880</v>
      </c>
      <c r="F7" s="1">
        <f t="shared" si="5"/>
        <v>43230</v>
      </c>
      <c r="G7" s="1">
        <f t="shared" si="5"/>
        <v>43615</v>
      </c>
      <c r="H7" s="1">
        <f t="shared" si="5"/>
        <v>43972</v>
      </c>
      <c r="I7" s="1">
        <f t="shared" si="5"/>
        <v>44329</v>
      </c>
      <c r="J7" s="1">
        <f t="shared" si="5"/>
        <v>44707</v>
      </c>
      <c r="K7" s="1">
        <f t="shared" si="5"/>
        <v>45064</v>
      </c>
      <c r="L7" s="1">
        <f t="shared" si="5"/>
        <v>45421</v>
      </c>
      <c r="M7" s="1">
        <f t="shared" si="5"/>
        <v>45806</v>
      </c>
      <c r="N7" s="1">
        <f t="shared" si="5"/>
        <v>46156</v>
      </c>
      <c r="O7" s="1">
        <f t="shared" si="5"/>
        <v>46513</v>
      </c>
      <c r="P7" s="1">
        <f t="shared" si="5"/>
        <v>46898</v>
      </c>
      <c r="Q7" s="1">
        <f t="shared" si="5"/>
        <v>47248</v>
      </c>
      <c r="R7" s="1">
        <f t="shared" si="5"/>
        <v>47633</v>
      </c>
    </row>
    <row r="8" spans="1:18" x14ac:dyDescent="0.25">
      <c r="A8" t="s">
        <v>10</v>
      </c>
      <c r="B8" s="2" t="s">
        <v>23</v>
      </c>
      <c r="C8" s="1">
        <f t="shared" ref="C8:R8" si="6">DATE(C$1,3,28)+MOD(24-MOD(C$1,19)*10.63,29)-MOD(TRUNC(C$1*5/4)+MOD(24-MOD(C$1,19)*10.63,29)+1,7)+50</f>
        <v>42149</v>
      </c>
      <c r="D8" s="1">
        <f t="shared" si="6"/>
        <v>42506</v>
      </c>
      <c r="E8" s="1">
        <f t="shared" si="6"/>
        <v>42891</v>
      </c>
      <c r="F8" s="1">
        <f t="shared" si="6"/>
        <v>43241</v>
      </c>
      <c r="G8" s="1">
        <f t="shared" si="6"/>
        <v>43626</v>
      </c>
      <c r="H8" s="1">
        <f t="shared" si="6"/>
        <v>43983</v>
      </c>
      <c r="I8" s="1">
        <f t="shared" si="6"/>
        <v>44340</v>
      </c>
      <c r="J8" s="1">
        <f t="shared" si="6"/>
        <v>44718</v>
      </c>
      <c r="K8" s="1">
        <f t="shared" si="6"/>
        <v>45075</v>
      </c>
      <c r="L8" s="1">
        <f t="shared" si="6"/>
        <v>45432</v>
      </c>
      <c r="M8" s="1">
        <f t="shared" si="6"/>
        <v>45817</v>
      </c>
      <c r="N8" s="1">
        <f t="shared" si="6"/>
        <v>46167</v>
      </c>
      <c r="O8" s="1">
        <f t="shared" si="6"/>
        <v>46524</v>
      </c>
      <c r="P8" s="1">
        <f t="shared" si="6"/>
        <v>46909</v>
      </c>
      <c r="Q8" s="1">
        <f t="shared" si="6"/>
        <v>47259</v>
      </c>
      <c r="R8" s="1">
        <f t="shared" si="6"/>
        <v>47644</v>
      </c>
    </row>
    <row r="9" spans="1:18" ht="60" x14ac:dyDescent="0.25">
      <c r="A9" t="s">
        <v>11</v>
      </c>
      <c r="B9" s="2" t="s">
        <v>26</v>
      </c>
      <c r="C9" s="1">
        <f t="shared" ref="C9:R9" si="7">DATE(C$1,3,28)+MOD(24-MOD(C$1,19)*10.63,29)-MOD(TRUNC(C$1*5/4)+MOD(24-MOD(C$1,19)*10.63,29)+1,7)+60</f>
        <v>42159</v>
      </c>
      <c r="D9" s="1">
        <f t="shared" si="7"/>
        <v>42516</v>
      </c>
      <c r="E9" s="1">
        <f t="shared" si="7"/>
        <v>42901</v>
      </c>
      <c r="F9" s="1">
        <f t="shared" si="7"/>
        <v>43251</v>
      </c>
      <c r="G9" s="1">
        <f t="shared" si="7"/>
        <v>43636</v>
      </c>
      <c r="H9" s="1">
        <f t="shared" si="7"/>
        <v>43993</v>
      </c>
      <c r="I9" s="1">
        <f t="shared" si="7"/>
        <v>44350</v>
      </c>
      <c r="J9" s="1">
        <f t="shared" si="7"/>
        <v>44728</v>
      </c>
      <c r="K9" s="1">
        <f t="shared" si="7"/>
        <v>45085</v>
      </c>
      <c r="L9" s="1">
        <f t="shared" si="7"/>
        <v>45442</v>
      </c>
      <c r="M9" s="1">
        <f t="shared" si="7"/>
        <v>45827</v>
      </c>
      <c r="N9" s="1">
        <f t="shared" si="7"/>
        <v>46177</v>
      </c>
      <c r="O9" s="1">
        <f t="shared" si="7"/>
        <v>46534</v>
      </c>
      <c r="P9" s="1">
        <f t="shared" si="7"/>
        <v>46919</v>
      </c>
      <c r="Q9" s="1">
        <f t="shared" si="7"/>
        <v>47269</v>
      </c>
      <c r="R9" s="1">
        <f t="shared" si="7"/>
        <v>47654</v>
      </c>
    </row>
    <row r="10" spans="1:18" x14ac:dyDescent="0.25">
      <c r="A10" t="s">
        <v>13</v>
      </c>
      <c r="B10" s="2" t="s">
        <v>23</v>
      </c>
      <c r="C10" s="1">
        <f>DATE(C$1,10,3)</f>
        <v>42280</v>
      </c>
      <c r="D10" s="1">
        <f t="shared" ref="D10:R10" si="8">DATE(D$1,10,3)</f>
        <v>42646</v>
      </c>
      <c r="E10" s="1">
        <f t="shared" si="8"/>
        <v>43011</v>
      </c>
      <c r="F10" s="1">
        <f t="shared" si="8"/>
        <v>43376</v>
      </c>
      <c r="G10" s="1">
        <f t="shared" si="8"/>
        <v>43741</v>
      </c>
      <c r="H10" s="1">
        <f t="shared" si="8"/>
        <v>44107</v>
      </c>
      <c r="I10" s="1">
        <f t="shared" si="8"/>
        <v>44472</v>
      </c>
      <c r="J10" s="1">
        <f t="shared" si="8"/>
        <v>44837</v>
      </c>
      <c r="K10" s="1">
        <f t="shared" si="8"/>
        <v>45202</v>
      </c>
      <c r="L10" s="1">
        <f t="shared" si="8"/>
        <v>45568</v>
      </c>
      <c r="M10" s="1">
        <f t="shared" si="8"/>
        <v>45933</v>
      </c>
      <c r="N10" s="1">
        <f t="shared" si="8"/>
        <v>46298</v>
      </c>
      <c r="O10" s="1">
        <f t="shared" si="8"/>
        <v>46663</v>
      </c>
      <c r="P10" s="1">
        <f t="shared" si="8"/>
        <v>47029</v>
      </c>
      <c r="Q10" s="1">
        <f t="shared" si="8"/>
        <v>47394</v>
      </c>
      <c r="R10" s="1">
        <f t="shared" si="8"/>
        <v>47759</v>
      </c>
    </row>
    <row r="11" spans="1:18" ht="45" x14ac:dyDescent="0.25">
      <c r="A11" t="s">
        <v>15</v>
      </c>
      <c r="B11" s="2" t="s">
        <v>30</v>
      </c>
      <c r="C11" s="1">
        <f>DATE(C$1,11,1)</f>
        <v>42309</v>
      </c>
      <c r="D11" s="1">
        <f t="shared" ref="D11:R11" si="9">DATE(D$1,11,1)</f>
        <v>42675</v>
      </c>
      <c r="E11" s="1">
        <f t="shared" si="9"/>
        <v>43040</v>
      </c>
      <c r="F11" s="1">
        <f t="shared" si="9"/>
        <v>43405</v>
      </c>
      <c r="G11" s="1">
        <f t="shared" si="9"/>
        <v>43770</v>
      </c>
      <c r="H11" s="1">
        <f t="shared" si="9"/>
        <v>44136</v>
      </c>
      <c r="I11" s="1">
        <f t="shared" si="9"/>
        <v>44501</v>
      </c>
      <c r="J11" s="1">
        <f t="shared" si="9"/>
        <v>44866</v>
      </c>
      <c r="K11" s="1">
        <f t="shared" si="9"/>
        <v>45231</v>
      </c>
      <c r="L11" s="1">
        <f t="shared" si="9"/>
        <v>45597</v>
      </c>
      <c r="M11" s="1">
        <f t="shared" si="9"/>
        <v>45962</v>
      </c>
      <c r="N11" s="1">
        <f t="shared" si="9"/>
        <v>46327</v>
      </c>
      <c r="O11" s="1">
        <f t="shared" si="9"/>
        <v>46692</v>
      </c>
      <c r="P11" s="1">
        <f t="shared" si="9"/>
        <v>47058</v>
      </c>
      <c r="Q11" s="1">
        <f t="shared" si="9"/>
        <v>47423</v>
      </c>
      <c r="R11" s="1">
        <f t="shared" si="9"/>
        <v>47788</v>
      </c>
    </row>
    <row r="12" spans="1:18" x14ac:dyDescent="0.25">
      <c r="A12" t="s">
        <v>18</v>
      </c>
      <c r="B12" s="2" t="s">
        <v>23</v>
      </c>
      <c r="C12" s="1">
        <f>DATE(C$1,12,25)</f>
        <v>42363</v>
      </c>
      <c r="D12" s="1">
        <f t="shared" ref="D12:R12" si="10">DATE(D$1,12,25)</f>
        <v>42729</v>
      </c>
      <c r="E12" s="1">
        <f t="shared" si="10"/>
        <v>43094</v>
      </c>
      <c r="F12" s="1">
        <f t="shared" si="10"/>
        <v>43459</v>
      </c>
      <c r="G12" s="1">
        <f t="shared" si="10"/>
        <v>43824</v>
      </c>
      <c r="H12" s="1">
        <f t="shared" si="10"/>
        <v>44190</v>
      </c>
      <c r="I12" s="1">
        <f t="shared" si="10"/>
        <v>44555</v>
      </c>
      <c r="J12" s="1">
        <f t="shared" si="10"/>
        <v>44920</v>
      </c>
      <c r="K12" s="1">
        <f t="shared" si="10"/>
        <v>45285</v>
      </c>
      <c r="L12" s="1">
        <f t="shared" si="10"/>
        <v>45651</v>
      </c>
      <c r="M12" s="1">
        <f t="shared" si="10"/>
        <v>46016</v>
      </c>
      <c r="N12" s="1">
        <f t="shared" si="10"/>
        <v>46381</v>
      </c>
      <c r="O12" s="1">
        <f t="shared" si="10"/>
        <v>46746</v>
      </c>
      <c r="P12" s="1">
        <f t="shared" si="10"/>
        <v>47112</v>
      </c>
      <c r="Q12" s="1">
        <f t="shared" si="10"/>
        <v>47477</v>
      </c>
      <c r="R12" s="1">
        <f t="shared" si="10"/>
        <v>47842</v>
      </c>
    </row>
    <row r="13" spans="1:18" x14ac:dyDescent="0.25">
      <c r="A13" t="s">
        <v>19</v>
      </c>
      <c r="B13" s="2" t="s">
        <v>23</v>
      </c>
      <c r="C13" s="1">
        <f>DATE(C$1,12,26)</f>
        <v>42364</v>
      </c>
      <c r="D13" s="1">
        <f t="shared" ref="D13:R13" si="11">DATE(D$1,12,26)</f>
        <v>42730</v>
      </c>
      <c r="E13" s="1">
        <f t="shared" si="11"/>
        <v>43095</v>
      </c>
      <c r="F13" s="1">
        <f t="shared" si="11"/>
        <v>43460</v>
      </c>
      <c r="G13" s="1">
        <f t="shared" si="11"/>
        <v>43825</v>
      </c>
      <c r="H13" s="1">
        <f t="shared" si="11"/>
        <v>44191</v>
      </c>
      <c r="I13" s="1">
        <f t="shared" si="11"/>
        <v>44556</v>
      </c>
      <c r="J13" s="1">
        <f t="shared" si="11"/>
        <v>44921</v>
      </c>
      <c r="K13" s="1">
        <f t="shared" si="11"/>
        <v>45286</v>
      </c>
      <c r="L13" s="1">
        <f t="shared" si="11"/>
        <v>45652</v>
      </c>
      <c r="M13" s="1">
        <f t="shared" si="11"/>
        <v>46017</v>
      </c>
      <c r="N13" s="1">
        <f t="shared" si="11"/>
        <v>46382</v>
      </c>
      <c r="O13" s="1">
        <f t="shared" si="11"/>
        <v>46747</v>
      </c>
      <c r="P13" s="1">
        <f t="shared" si="11"/>
        <v>47113</v>
      </c>
      <c r="Q13" s="1">
        <f t="shared" si="11"/>
        <v>47478</v>
      </c>
      <c r="R13" s="1">
        <f t="shared" si="11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9167-A2D0-435F-BB70-29D53F24F3A7}">
  <dimension ref="A1:R14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>DATE(C$1,1,1)</f>
        <v>42005</v>
      </c>
      <c r="D2" s="1">
        <f t="shared" ref="D2:R2" si="0">DATE(D$1,1,1)</f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ht="30" x14ac:dyDescent="0.25">
      <c r="A3" t="s">
        <v>2</v>
      </c>
      <c r="B3" s="2" t="s">
        <v>28</v>
      </c>
      <c r="C3" s="1">
        <f>DATE(C$1,1,6)</f>
        <v>42010</v>
      </c>
      <c r="D3" s="1">
        <f t="shared" ref="D3:R3" si="1">DATE(D$1,1,6)</f>
        <v>42375</v>
      </c>
      <c r="E3" s="1">
        <f t="shared" si="1"/>
        <v>42741</v>
      </c>
      <c r="F3" s="1">
        <f t="shared" si="1"/>
        <v>43106</v>
      </c>
      <c r="G3" s="1">
        <f t="shared" si="1"/>
        <v>43471</v>
      </c>
      <c r="H3" s="1">
        <f t="shared" si="1"/>
        <v>43836</v>
      </c>
      <c r="I3" s="1">
        <f t="shared" si="1"/>
        <v>44202</v>
      </c>
      <c r="J3" s="1">
        <f t="shared" si="1"/>
        <v>44567</v>
      </c>
      <c r="K3" s="1">
        <f t="shared" si="1"/>
        <v>44932</v>
      </c>
      <c r="L3" s="1">
        <f t="shared" si="1"/>
        <v>45297</v>
      </c>
      <c r="M3" s="1">
        <f t="shared" si="1"/>
        <v>45663</v>
      </c>
      <c r="N3" s="1">
        <f t="shared" si="1"/>
        <v>46028</v>
      </c>
      <c r="O3" s="1">
        <f t="shared" si="1"/>
        <v>46393</v>
      </c>
      <c r="P3" s="1">
        <f t="shared" si="1"/>
        <v>46758</v>
      </c>
      <c r="Q3" s="1">
        <f t="shared" si="1"/>
        <v>47124</v>
      </c>
      <c r="R3" s="1">
        <f t="shared" si="1"/>
        <v>47489</v>
      </c>
    </row>
    <row r="4" spans="1:18" x14ac:dyDescent="0.25">
      <c r="A4" t="s">
        <v>4</v>
      </c>
      <c r="B4" s="2" t="s">
        <v>23</v>
      </c>
      <c r="C4" s="1">
        <f t="shared" ref="C4:R4" si="2">DATE(C$1,3,28)+MOD(24-MOD(C$1,19)*10.63,29)-MOD(TRUNC(C$1*5/4)+MOD(24-MOD(C$1,19)*10.63,29)+1,7)-2</f>
        <v>42097</v>
      </c>
      <c r="D4" s="1">
        <f t="shared" si="2"/>
        <v>42454</v>
      </c>
      <c r="E4" s="1">
        <f t="shared" si="2"/>
        <v>42839</v>
      </c>
      <c r="F4" s="1">
        <f t="shared" si="2"/>
        <v>43189</v>
      </c>
      <c r="G4" s="1">
        <f t="shared" si="2"/>
        <v>43574</v>
      </c>
      <c r="H4" s="1">
        <f t="shared" si="2"/>
        <v>43931</v>
      </c>
      <c r="I4" s="1">
        <f t="shared" si="2"/>
        <v>44288</v>
      </c>
      <c r="J4" s="1">
        <f t="shared" si="2"/>
        <v>44666</v>
      </c>
      <c r="K4" s="1">
        <f t="shared" si="2"/>
        <v>45023</v>
      </c>
      <c r="L4" s="1">
        <f t="shared" si="2"/>
        <v>45380</v>
      </c>
      <c r="M4" s="1">
        <f t="shared" si="2"/>
        <v>45765</v>
      </c>
      <c r="N4" s="1">
        <f t="shared" si="2"/>
        <v>46115</v>
      </c>
      <c r="O4" s="1">
        <f t="shared" si="2"/>
        <v>46472</v>
      </c>
      <c r="P4" s="1">
        <f t="shared" si="2"/>
        <v>46857</v>
      </c>
      <c r="Q4" s="1">
        <f t="shared" si="2"/>
        <v>47207</v>
      </c>
      <c r="R4" s="1">
        <f t="shared" si="2"/>
        <v>47592</v>
      </c>
    </row>
    <row r="5" spans="1:18" x14ac:dyDescent="0.25">
      <c r="A5" t="s">
        <v>6</v>
      </c>
      <c r="B5" s="2" t="s">
        <v>23</v>
      </c>
      <c r="C5" s="1">
        <f t="shared" ref="C5:R5" si="3">DATE(C$1,3,28)+MOD(24-MOD(C$1,19)*10.63,29)-MOD(TRUNC(C$1*5/4)+MOD(24-MOD(C$1,19)*10.63,29)+1,7)+1</f>
        <v>42100</v>
      </c>
      <c r="D5" s="1">
        <f t="shared" si="3"/>
        <v>42457</v>
      </c>
      <c r="E5" s="1">
        <f t="shared" si="3"/>
        <v>42842</v>
      </c>
      <c r="F5" s="1">
        <f t="shared" si="3"/>
        <v>43192</v>
      </c>
      <c r="G5" s="1">
        <f t="shared" si="3"/>
        <v>43577</v>
      </c>
      <c r="H5" s="1">
        <f t="shared" si="3"/>
        <v>43934</v>
      </c>
      <c r="I5" s="1">
        <f t="shared" si="3"/>
        <v>44291</v>
      </c>
      <c r="J5" s="1">
        <f t="shared" si="3"/>
        <v>44669</v>
      </c>
      <c r="K5" s="1">
        <f t="shared" si="3"/>
        <v>45026</v>
      </c>
      <c r="L5" s="1">
        <f t="shared" si="3"/>
        <v>45383</v>
      </c>
      <c r="M5" s="1">
        <f t="shared" si="3"/>
        <v>45768</v>
      </c>
      <c r="N5" s="1">
        <f t="shared" si="3"/>
        <v>46118</v>
      </c>
      <c r="O5" s="1">
        <f t="shared" si="3"/>
        <v>46475</v>
      </c>
      <c r="P5" s="1">
        <f t="shared" si="3"/>
        <v>46860</v>
      </c>
      <c r="Q5" s="1">
        <f t="shared" si="3"/>
        <v>47210</v>
      </c>
      <c r="R5" s="1">
        <f t="shared" si="3"/>
        <v>47595</v>
      </c>
    </row>
    <row r="6" spans="1:18" x14ac:dyDescent="0.25">
      <c r="A6" t="s">
        <v>7</v>
      </c>
      <c r="B6" s="2" t="s">
        <v>23</v>
      </c>
      <c r="C6" s="1">
        <f>DATE(C$1,5,1)</f>
        <v>42125</v>
      </c>
      <c r="D6" s="1">
        <f t="shared" ref="D6:R6" si="4">DATE(D$1,5,1)</f>
        <v>42491</v>
      </c>
      <c r="E6" s="1">
        <f t="shared" si="4"/>
        <v>42856</v>
      </c>
      <c r="F6" s="1">
        <f t="shared" si="4"/>
        <v>43221</v>
      </c>
      <c r="G6" s="1">
        <f t="shared" si="4"/>
        <v>43586</v>
      </c>
      <c r="H6" s="1">
        <f t="shared" si="4"/>
        <v>43952</v>
      </c>
      <c r="I6" s="1">
        <f t="shared" si="4"/>
        <v>44317</v>
      </c>
      <c r="J6" s="1">
        <f t="shared" si="4"/>
        <v>44682</v>
      </c>
      <c r="K6" s="1">
        <f t="shared" si="4"/>
        <v>45047</v>
      </c>
      <c r="L6" s="1">
        <f t="shared" si="4"/>
        <v>45413</v>
      </c>
      <c r="M6" s="1">
        <f t="shared" si="4"/>
        <v>45778</v>
      </c>
      <c r="N6" s="1">
        <f t="shared" si="4"/>
        <v>46143</v>
      </c>
      <c r="O6" s="1">
        <f t="shared" si="4"/>
        <v>46508</v>
      </c>
      <c r="P6" s="1">
        <f t="shared" si="4"/>
        <v>46874</v>
      </c>
      <c r="Q6" s="1">
        <f t="shared" si="4"/>
        <v>47239</v>
      </c>
      <c r="R6" s="1">
        <f t="shared" si="4"/>
        <v>47604</v>
      </c>
    </row>
    <row r="7" spans="1:18" x14ac:dyDescent="0.25">
      <c r="A7" t="s">
        <v>8</v>
      </c>
      <c r="B7" s="2" t="s">
        <v>23</v>
      </c>
      <c r="C7" s="1">
        <f t="shared" ref="C7:R7" si="5">DATE(C$1,3,28)+MOD(24-MOD(C$1,19)*10.63,29)-MOD(TRUNC(C$1*5/4)+MOD(24-MOD(C$1,19)*10.63,29)+1,7)+39</f>
        <v>42138</v>
      </c>
      <c r="D7" s="1">
        <f t="shared" si="5"/>
        <v>42495</v>
      </c>
      <c r="E7" s="1">
        <f t="shared" si="5"/>
        <v>42880</v>
      </c>
      <c r="F7" s="1">
        <f t="shared" si="5"/>
        <v>43230</v>
      </c>
      <c r="G7" s="1">
        <f t="shared" si="5"/>
        <v>43615</v>
      </c>
      <c r="H7" s="1">
        <f t="shared" si="5"/>
        <v>43972</v>
      </c>
      <c r="I7" s="1">
        <f t="shared" si="5"/>
        <v>44329</v>
      </c>
      <c r="J7" s="1">
        <f t="shared" si="5"/>
        <v>44707</v>
      </c>
      <c r="K7" s="1">
        <f t="shared" si="5"/>
        <v>45064</v>
      </c>
      <c r="L7" s="1">
        <f t="shared" si="5"/>
        <v>45421</v>
      </c>
      <c r="M7" s="1">
        <f t="shared" si="5"/>
        <v>45806</v>
      </c>
      <c r="N7" s="1">
        <f t="shared" si="5"/>
        <v>46156</v>
      </c>
      <c r="O7" s="1">
        <f t="shared" si="5"/>
        <v>46513</v>
      </c>
      <c r="P7" s="1">
        <f t="shared" si="5"/>
        <v>46898</v>
      </c>
      <c r="Q7" s="1">
        <f t="shared" si="5"/>
        <v>47248</v>
      </c>
      <c r="R7" s="1">
        <f t="shared" si="5"/>
        <v>47633</v>
      </c>
    </row>
    <row r="8" spans="1:18" x14ac:dyDescent="0.25">
      <c r="A8" t="s">
        <v>10</v>
      </c>
      <c r="B8" s="2" t="s">
        <v>23</v>
      </c>
      <c r="C8" s="1">
        <f t="shared" ref="C8:R8" si="6">DATE(C$1,3,28)+MOD(24-MOD(C$1,19)*10.63,29)-MOD(TRUNC(C$1*5/4)+MOD(24-MOD(C$1,19)*10.63,29)+1,7)+50</f>
        <v>42149</v>
      </c>
      <c r="D8" s="1">
        <f t="shared" si="6"/>
        <v>42506</v>
      </c>
      <c r="E8" s="1">
        <f t="shared" si="6"/>
        <v>42891</v>
      </c>
      <c r="F8" s="1">
        <f t="shared" si="6"/>
        <v>43241</v>
      </c>
      <c r="G8" s="1">
        <f t="shared" si="6"/>
        <v>43626</v>
      </c>
      <c r="H8" s="1">
        <f t="shared" si="6"/>
        <v>43983</v>
      </c>
      <c r="I8" s="1">
        <f t="shared" si="6"/>
        <v>44340</v>
      </c>
      <c r="J8" s="1">
        <f t="shared" si="6"/>
        <v>44718</v>
      </c>
      <c r="K8" s="1">
        <f t="shared" si="6"/>
        <v>45075</v>
      </c>
      <c r="L8" s="1">
        <f t="shared" si="6"/>
        <v>45432</v>
      </c>
      <c r="M8" s="1">
        <f t="shared" si="6"/>
        <v>45817</v>
      </c>
      <c r="N8" s="1">
        <f t="shared" si="6"/>
        <v>46167</v>
      </c>
      <c r="O8" s="1">
        <f t="shared" si="6"/>
        <v>46524</v>
      </c>
      <c r="P8" s="1">
        <f t="shared" si="6"/>
        <v>46909</v>
      </c>
      <c r="Q8" s="1">
        <f t="shared" si="6"/>
        <v>47259</v>
      </c>
      <c r="R8" s="1">
        <f t="shared" si="6"/>
        <v>47644</v>
      </c>
    </row>
    <row r="9" spans="1:18" ht="60" x14ac:dyDescent="0.25">
      <c r="A9" t="s">
        <v>11</v>
      </c>
      <c r="B9" s="2" t="s">
        <v>26</v>
      </c>
      <c r="C9" s="1">
        <f t="shared" ref="C9:R9" si="7">DATE(C$1,3,28)+MOD(24-MOD(C$1,19)*10.63,29)-MOD(TRUNC(C$1*5/4)+MOD(24-MOD(C$1,19)*10.63,29)+1,7)+60</f>
        <v>42159</v>
      </c>
      <c r="D9" s="1">
        <f t="shared" si="7"/>
        <v>42516</v>
      </c>
      <c r="E9" s="1">
        <f t="shared" si="7"/>
        <v>42901</v>
      </c>
      <c r="F9" s="1">
        <f t="shared" si="7"/>
        <v>43251</v>
      </c>
      <c r="G9" s="1">
        <f t="shared" si="7"/>
        <v>43636</v>
      </c>
      <c r="H9" s="1">
        <f t="shared" si="7"/>
        <v>43993</v>
      </c>
      <c r="I9" s="1">
        <f t="shared" si="7"/>
        <v>44350</v>
      </c>
      <c r="J9" s="1">
        <f t="shared" si="7"/>
        <v>44728</v>
      </c>
      <c r="K9" s="1">
        <f t="shared" si="7"/>
        <v>45085</v>
      </c>
      <c r="L9" s="1">
        <f t="shared" si="7"/>
        <v>45442</v>
      </c>
      <c r="M9" s="1">
        <f t="shared" si="7"/>
        <v>45827</v>
      </c>
      <c r="N9" s="1">
        <f t="shared" si="7"/>
        <v>46177</v>
      </c>
      <c r="O9" s="1">
        <f t="shared" si="7"/>
        <v>46534</v>
      </c>
      <c r="P9" s="1">
        <f t="shared" si="7"/>
        <v>46919</v>
      </c>
      <c r="Q9" s="1">
        <f t="shared" si="7"/>
        <v>47269</v>
      </c>
      <c r="R9" s="1">
        <f t="shared" si="7"/>
        <v>47654</v>
      </c>
    </row>
    <row r="10" spans="1:18" x14ac:dyDescent="0.25">
      <c r="A10" t="s">
        <v>12</v>
      </c>
      <c r="B10" s="2" t="s">
        <v>27</v>
      </c>
      <c r="C10" s="1">
        <f>DATE(C$1,8,15)</f>
        <v>42231</v>
      </c>
      <c r="D10" s="1">
        <f t="shared" ref="D10:R10" si="8">DATE(D$1,8,15)</f>
        <v>42597</v>
      </c>
      <c r="E10" s="1">
        <f t="shared" si="8"/>
        <v>42962</v>
      </c>
      <c r="F10" s="1">
        <f t="shared" si="8"/>
        <v>43327</v>
      </c>
      <c r="G10" s="1">
        <f t="shared" si="8"/>
        <v>43692</v>
      </c>
      <c r="H10" s="1">
        <f t="shared" si="8"/>
        <v>44058</v>
      </c>
      <c r="I10" s="1">
        <f t="shared" si="8"/>
        <v>44423</v>
      </c>
      <c r="J10" s="1">
        <f t="shared" si="8"/>
        <v>44788</v>
      </c>
      <c r="K10" s="1">
        <f t="shared" si="8"/>
        <v>45153</v>
      </c>
      <c r="L10" s="1">
        <f t="shared" si="8"/>
        <v>45519</v>
      </c>
      <c r="M10" s="1">
        <f t="shared" si="8"/>
        <v>45884</v>
      </c>
      <c r="N10" s="1">
        <f t="shared" si="8"/>
        <v>46249</v>
      </c>
      <c r="O10" s="1">
        <f t="shared" si="8"/>
        <v>46614</v>
      </c>
      <c r="P10" s="1">
        <f t="shared" si="8"/>
        <v>46980</v>
      </c>
      <c r="Q10" s="1">
        <f t="shared" si="8"/>
        <v>47345</v>
      </c>
      <c r="R10" s="1">
        <f t="shared" si="8"/>
        <v>47710</v>
      </c>
    </row>
    <row r="11" spans="1:18" x14ac:dyDescent="0.25">
      <c r="A11" t="s">
        <v>13</v>
      </c>
      <c r="B11" s="2" t="s">
        <v>23</v>
      </c>
      <c r="C11" s="1">
        <f>DATE(C$1,10,3)</f>
        <v>42280</v>
      </c>
      <c r="D11" s="1">
        <f t="shared" ref="D11:R11" si="9">DATE(D$1,10,3)</f>
        <v>42646</v>
      </c>
      <c r="E11" s="1">
        <f t="shared" si="9"/>
        <v>43011</v>
      </c>
      <c r="F11" s="1">
        <f t="shared" si="9"/>
        <v>43376</v>
      </c>
      <c r="G11" s="1">
        <f t="shared" si="9"/>
        <v>43741</v>
      </c>
      <c r="H11" s="1">
        <f t="shared" si="9"/>
        <v>44107</v>
      </c>
      <c r="I11" s="1">
        <f t="shared" si="9"/>
        <v>44472</v>
      </c>
      <c r="J11" s="1">
        <f t="shared" si="9"/>
        <v>44837</v>
      </c>
      <c r="K11" s="1">
        <f t="shared" si="9"/>
        <v>45202</v>
      </c>
      <c r="L11" s="1">
        <f t="shared" si="9"/>
        <v>45568</v>
      </c>
      <c r="M11" s="1">
        <f t="shared" si="9"/>
        <v>45933</v>
      </c>
      <c r="N11" s="1">
        <f t="shared" si="9"/>
        <v>46298</v>
      </c>
      <c r="O11" s="1">
        <f t="shared" si="9"/>
        <v>46663</v>
      </c>
      <c r="P11" s="1">
        <f t="shared" si="9"/>
        <v>47029</v>
      </c>
      <c r="Q11" s="1">
        <f t="shared" si="9"/>
        <v>47394</v>
      </c>
      <c r="R11" s="1">
        <f t="shared" si="9"/>
        <v>47759</v>
      </c>
    </row>
    <row r="12" spans="1:18" ht="45" x14ac:dyDescent="0.25">
      <c r="A12" t="s">
        <v>15</v>
      </c>
      <c r="B12" s="2" t="s">
        <v>30</v>
      </c>
      <c r="C12" s="1">
        <f>DATE(C$1,11,1)</f>
        <v>42309</v>
      </c>
      <c r="D12" s="1">
        <f t="shared" ref="D12:R12" si="10">DATE(D$1,11,1)</f>
        <v>42675</v>
      </c>
      <c r="E12" s="1">
        <f t="shared" si="10"/>
        <v>43040</v>
      </c>
      <c r="F12" s="1">
        <f t="shared" si="10"/>
        <v>43405</v>
      </c>
      <c r="G12" s="1">
        <f t="shared" si="10"/>
        <v>43770</v>
      </c>
      <c r="H12" s="1">
        <f t="shared" si="10"/>
        <v>44136</v>
      </c>
      <c r="I12" s="1">
        <f t="shared" si="10"/>
        <v>44501</v>
      </c>
      <c r="J12" s="1">
        <f t="shared" si="10"/>
        <v>44866</v>
      </c>
      <c r="K12" s="1">
        <f t="shared" si="10"/>
        <v>45231</v>
      </c>
      <c r="L12" s="1">
        <f t="shared" si="10"/>
        <v>45597</v>
      </c>
      <c r="M12" s="1">
        <f t="shared" si="10"/>
        <v>45962</v>
      </c>
      <c r="N12" s="1">
        <f t="shared" si="10"/>
        <v>46327</v>
      </c>
      <c r="O12" s="1">
        <f t="shared" si="10"/>
        <v>46692</v>
      </c>
      <c r="P12" s="1">
        <f t="shared" si="10"/>
        <v>47058</v>
      </c>
      <c r="Q12" s="1">
        <f t="shared" si="10"/>
        <v>47423</v>
      </c>
      <c r="R12" s="1">
        <f t="shared" si="10"/>
        <v>47788</v>
      </c>
    </row>
    <row r="13" spans="1:18" x14ac:dyDescent="0.25">
      <c r="A13" t="s">
        <v>18</v>
      </c>
      <c r="B13" s="2" t="s">
        <v>23</v>
      </c>
      <c r="C13" s="1">
        <f>DATE(C$1,12,25)</f>
        <v>42363</v>
      </c>
      <c r="D13" s="1">
        <f t="shared" ref="D13:R13" si="11">DATE(D$1,12,25)</f>
        <v>42729</v>
      </c>
      <c r="E13" s="1">
        <f t="shared" si="11"/>
        <v>43094</v>
      </c>
      <c r="F13" s="1">
        <f t="shared" si="11"/>
        <v>43459</v>
      </c>
      <c r="G13" s="1">
        <f t="shared" si="11"/>
        <v>43824</v>
      </c>
      <c r="H13" s="1">
        <f t="shared" si="11"/>
        <v>44190</v>
      </c>
      <c r="I13" s="1">
        <f t="shared" si="11"/>
        <v>44555</v>
      </c>
      <c r="J13" s="1">
        <f t="shared" si="11"/>
        <v>44920</v>
      </c>
      <c r="K13" s="1">
        <f t="shared" si="11"/>
        <v>45285</v>
      </c>
      <c r="L13" s="1">
        <f t="shared" si="11"/>
        <v>45651</v>
      </c>
      <c r="M13" s="1">
        <f t="shared" si="11"/>
        <v>46016</v>
      </c>
      <c r="N13" s="1">
        <f t="shared" si="11"/>
        <v>46381</v>
      </c>
      <c r="O13" s="1">
        <f t="shared" si="11"/>
        <v>46746</v>
      </c>
      <c r="P13" s="1">
        <f t="shared" si="11"/>
        <v>47112</v>
      </c>
      <c r="Q13" s="1">
        <f t="shared" si="11"/>
        <v>47477</v>
      </c>
      <c r="R13" s="1">
        <f t="shared" si="11"/>
        <v>47842</v>
      </c>
    </row>
    <row r="14" spans="1:18" x14ac:dyDescent="0.25">
      <c r="A14" t="s">
        <v>19</v>
      </c>
      <c r="B14" s="2" t="s">
        <v>23</v>
      </c>
      <c r="C14" s="1">
        <f>DATE(C$1,12,26)</f>
        <v>42364</v>
      </c>
      <c r="D14" s="1">
        <f t="shared" ref="D14:R14" si="12">DATE(D$1,12,26)</f>
        <v>42730</v>
      </c>
      <c r="E14" s="1">
        <f t="shared" si="12"/>
        <v>43095</v>
      </c>
      <c r="F14" s="1">
        <f t="shared" si="12"/>
        <v>43460</v>
      </c>
      <c r="G14" s="1">
        <f t="shared" si="12"/>
        <v>43825</v>
      </c>
      <c r="H14" s="1">
        <f t="shared" si="12"/>
        <v>44191</v>
      </c>
      <c r="I14" s="1">
        <f t="shared" si="12"/>
        <v>44556</v>
      </c>
      <c r="J14" s="1">
        <f t="shared" si="12"/>
        <v>44921</v>
      </c>
      <c r="K14" s="1">
        <f t="shared" si="12"/>
        <v>45286</v>
      </c>
      <c r="L14" s="1">
        <f t="shared" si="12"/>
        <v>45652</v>
      </c>
      <c r="M14" s="1">
        <f t="shared" si="12"/>
        <v>46017</v>
      </c>
      <c r="N14" s="1">
        <f t="shared" si="12"/>
        <v>46382</v>
      </c>
      <c r="O14" s="1">
        <f t="shared" si="12"/>
        <v>46747</v>
      </c>
      <c r="P14" s="1">
        <f t="shared" si="12"/>
        <v>47113</v>
      </c>
      <c r="Q14" s="1">
        <f t="shared" si="12"/>
        <v>47478</v>
      </c>
      <c r="R14" s="1">
        <f t="shared" si="12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7945-9E93-4B1F-BB5A-0D4735F37BF7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33</v>
      </c>
      <c r="B3" s="2" t="s">
        <v>34</v>
      </c>
      <c r="C3" s="5"/>
      <c r="D3" s="5"/>
      <c r="E3" s="5"/>
      <c r="F3" s="5"/>
      <c r="G3" s="1">
        <f>DATE(G$1,3,8)</f>
        <v>43532</v>
      </c>
      <c r="H3" s="1">
        <f t="shared" ref="H3:R3" si="1">DATE(H$1,3,8)</f>
        <v>43898</v>
      </c>
      <c r="I3" s="1">
        <f t="shared" si="1"/>
        <v>44263</v>
      </c>
      <c r="J3" s="1">
        <f t="shared" si="1"/>
        <v>44628</v>
      </c>
      <c r="K3" s="1">
        <f t="shared" si="1"/>
        <v>44993</v>
      </c>
      <c r="L3" s="1">
        <f t="shared" si="1"/>
        <v>45359</v>
      </c>
      <c r="M3" s="1">
        <f t="shared" si="1"/>
        <v>45724</v>
      </c>
      <c r="N3" s="1">
        <f t="shared" si="1"/>
        <v>46089</v>
      </c>
      <c r="O3" s="1">
        <f t="shared" si="1"/>
        <v>46454</v>
      </c>
      <c r="P3" s="1">
        <f t="shared" si="1"/>
        <v>46820</v>
      </c>
      <c r="Q3" s="1">
        <f t="shared" si="1"/>
        <v>47185</v>
      </c>
      <c r="R3" s="1">
        <f t="shared" si="1"/>
        <v>47550</v>
      </c>
    </row>
    <row r="4" spans="1:18" x14ac:dyDescent="0.25">
      <c r="A4" t="s">
        <v>4</v>
      </c>
      <c r="B4" s="2" t="s">
        <v>23</v>
      </c>
      <c r="C4" s="1">
        <f t="shared" ref="C4:R4" si="2">DATE(C$1,3,28)+MOD(24-MOD(C$1,19)*10.63,29)-MOD(TRUNC(C$1*5/4)+MOD(24-MOD(C$1,19)*10.63,29)+1,7)-2</f>
        <v>42097</v>
      </c>
      <c r="D4" s="1">
        <f t="shared" si="2"/>
        <v>42454</v>
      </c>
      <c r="E4" s="1">
        <f t="shared" si="2"/>
        <v>42839</v>
      </c>
      <c r="F4" s="1">
        <f t="shared" si="2"/>
        <v>43189</v>
      </c>
      <c r="G4" s="1">
        <f t="shared" si="2"/>
        <v>43574</v>
      </c>
      <c r="H4" s="1">
        <f t="shared" si="2"/>
        <v>43931</v>
      </c>
      <c r="I4" s="1">
        <f t="shared" si="2"/>
        <v>44288</v>
      </c>
      <c r="J4" s="1">
        <f t="shared" si="2"/>
        <v>44666</v>
      </c>
      <c r="K4" s="1">
        <f t="shared" si="2"/>
        <v>45023</v>
      </c>
      <c r="L4" s="1">
        <f t="shared" si="2"/>
        <v>45380</v>
      </c>
      <c r="M4" s="1">
        <f t="shared" si="2"/>
        <v>45765</v>
      </c>
      <c r="N4" s="1">
        <f t="shared" si="2"/>
        <v>46115</v>
      </c>
      <c r="O4" s="1">
        <f t="shared" si="2"/>
        <v>46472</v>
      </c>
      <c r="P4" s="1">
        <f t="shared" si="2"/>
        <v>46857</v>
      </c>
      <c r="Q4" s="1">
        <f t="shared" si="2"/>
        <v>47207</v>
      </c>
      <c r="R4" s="1">
        <f t="shared" si="2"/>
        <v>47592</v>
      </c>
    </row>
    <row r="5" spans="1:18" x14ac:dyDescent="0.25">
      <c r="A5" t="s">
        <v>6</v>
      </c>
      <c r="B5" s="2" t="s">
        <v>23</v>
      </c>
      <c r="C5" s="1">
        <f t="shared" ref="C5:R5" si="3">DATE(C$1,3,28)+MOD(24-MOD(C$1,19)*10.63,29)-MOD(TRUNC(C$1*5/4)+MOD(24-MOD(C$1,19)*10.63,29)+1,7)+1</f>
        <v>42100</v>
      </c>
      <c r="D5" s="1">
        <f t="shared" si="3"/>
        <v>42457</v>
      </c>
      <c r="E5" s="1">
        <f t="shared" si="3"/>
        <v>42842</v>
      </c>
      <c r="F5" s="1">
        <f t="shared" si="3"/>
        <v>43192</v>
      </c>
      <c r="G5" s="1">
        <f t="shared" si="3"/>
        <v>43577</v>
      </c>
      <c r="H5" s="1">
        <f t="shared" si="3"/>
        <v>43934</v>
      </c>
      <c r="I5" s="1">
        <f t="shared" si="3"/>
        <v>44291</v>
      </c>
      <c r="J5" s="1">
        <f t="shared" si="3"/>
        <v>44669</v>
      </c>
      <c r="K5" s="1">
        <f t="shared" si="3"/>
        <v>45026</v>
      </c>
      <c r="L5" s="1">
        <f t="shared" si="3"/>
        <v>45383</v>
      </c>
      <c r="M5" s="1">
        <f t="shared" si="3"/>
        <v>45768</v>
      </c>
      <c r="N5" s="1">
        <f t="shared" si="3"/>
        <v>46118</v>
      </c>
      <c r="O5" s="1">
        <f t="shared" si="3"/>
        <v>46475</v>
      </c>
      <c r="P5" s="1">
        <f t="shared" si="3"/>
        <v>46860</v>
      </c>
      <c r="Q5" s="1">
        <f t="shared" si="3"/>
        <v>47210</v>
      </c>
      <c r="R5" s="1">
        <f t="shared" si="3"/>
        <v>47595</v>
      </c>
    </row>
    <row r="6" spans="1:18" x14ac:dyDescent="0.25">
      <c r="A6" t="s">
        <v>7</v>
      </c>
      <c r="B6" s="2" t="s">
        <v>23</v>
      </c>
      <c r="C6" s="1">
        <f t="shared" ref="C6:R6" si="4">DATE(C$1,5,1)</f>
        <v>42125</v>
      </c>
      <c r="D6" s="1">
        <f t="shared" si="4"/>
        <v>42491</v>
      </c>
      <c r="E6" s="1">
        <f t="shared" si="4"/>
        <v>42856</v>
      </c>
      <c r="F6" s="1">
        <f t="shared" si="4"/>
        <v>43221</v>
      </c>
      <c r="G6" s="1">
        <f t="shared" si="4"/>
        <v>43586</v>
      </c>
      <c r="H6" s="1">
        <f t="shared" si="4"/>
        <v>43952</v>
      </c>
      <c r="I6" s="1">
        <f t="shared" si="4"/>
        <v>44317</v>
      </c>
      <c r="J6" s="1">
        <f t="shared" si="4"/>
        <v>44682</v>
      </c>
      <c r="K6" s="1">
        <f t="shared" si="4"/>
        <v>45047</v>
      </c>
      <c r="L6" s="1">
        <f t="shared" si="4"/>
        <v>45413</v>
      </c>
      <c r="M6" s="1">
        <f t="shared" si="4"/>
        <v>45778</v>
      </c>
      <c r="N6" s="1">
        <f t="shared" si="4"/>
        <v>46143</v>
      </c>
      <c r="O6" s="1">
        <f t="shared" si="4"/>
        <v>46508</v>
      </c>
      <c r="P6" s="1">
        <f t="shared" si="4"/>
        <v>46874</v>
      </c>
      <c r="Q6" s="1">
        <f t="shared" si="4"/>
        <v>47239</v>
      </c>
      <c r="R6" s="1">
        <f t="shared" si="4"/>
        <v>47604</v>
      </c>
    </row>
    <row r="7" spans="1:18" x14ac:dyDescent="0.25">
      <c r="A7" t="s">
        <v>8</v>
      </c>
      <c r="B7" s="2" t="s">
        <v>23</v>
      </c>
      <c r="C7" s="1">
        <f>DATE(C$1,3,28)+MOD(24-MOD(C$1,19)*10.63,29)-MOD(TRUNC(C$1*5/4)+MOD(24-MOD(C$1,19)*10.63,29)+1,7)+39</f>
        <v>42138</v>
      </c>
      <c r="D7" s="1">
        <f>DATE(D$1,3,28)+MOD(24-MOD(D$1,19)*10.63,29)-MOD(TRUNC(D$1*5/4)+MOD(24-MOD(D$1,19)*10.63,29)+1,7)+39</f>
        <v>42495</v>
      </c>
      <c r="E7" s="1">
        <f t="shared" ref="E7:R7" si="5">DATE(E$1,3,28)+MOD(24-MOD(E$1,19)*10.63,29)-MOD(TRUNC(E$1*5/4)+MOD(24-MOD(E$1,19)*10.63,29)+1,7)+39</f>
        <v>42880</v>
      </c>
      <c r="F7" s="1">
        <f t="shared" si="5"/>
        <v>43230</v>
      </c>
      <c r="G7" s="1">
        <f t="shared" si="5"/>
        <v>43615</v>
      </c>
      <c r="H7" s="1">
        <f t="shared" si="5"/>
        <v>43972</v>
      </c>
      <c r="I7" s="1">
        <f t="shared" si="5"/>
        <v>44329</v>
      </c>
      <c r="J7" s="1">
        <f t="shared" si="5"/>
        <v>44707</v>
      </c>
      <c r="K7" s="1">
        <f t="shared" si="5"/>
        <v>45064</v>
      </c>
      <c r="L7" s="1">
        <f t="shared" si="5"/>
        <v>45421</v>
      </c>
      <c r="M7" s="1">
        <f t="shared" si="5"/>
        <v>45806</v>
      </c>
      <c r="N7" s="1">
        <f t="shared" si="5"/>
        <v>46156</v>
      </c>
      <c r="O7" s="1">
        <f t="shared" si="5"/>
        <v>46513</v>
      </c>
      <c r="P7" s="1">
        <f t="shared" si="5"/>
        <v>46898</v>
      </c>
      <c r="Q7" s="1">
        <f t="shared" si="5"/>
        <v>47248</v>
      </c>
      <c r="R7" s="1">
        <f t="shared" si="5"/>
        <v>47633</v>
      </c>
    </row>
    <row r="8" spans="1:18" x14ac:dyDescent="0.25">
      <c r="A8" t="s">
        <v>10</v>
      </c>
      <c r="B8" s="2" t="s">
        <v>23</v>
      </c>
      <c r="C8" s="1">
        <f>DATE(C$1,3,28)+MOD(24-MOD(C$1,19)*10.63,29)-MOD(TRUNC(C$1*5/4)+MOD(24-MOD(C$1,19)*10.63,29)+1,7)+50</f>
        <v>42149</v>
      </c>
      <c r="D8" s="1">
        <f>DATE(D$1,3,28)+MOD(24-MOD(D$1,19)*10.63,29)-MOD(TRUNC(D$1*5/4)+MOD(24-MOD(D$1,19)*10.63,29)+1,7)+50</f>
        <v>42506</v>
      </c>
      <c r="E8" s="1">
        <f t="shared" ref="E8:R8" si="6">DATE(E$1,3,28)+MOD(24-MOD(E$1,19)*10.63,29)-MOD(TRUNC(E$1*5/4)+MOD(24-MOD(E$1,19)*10.63,29)+1,7)+50</f>
        <v>42891</v>
      </c>
      <c r="F8" s="1">
        <f t="shared" si="6"/>
        <v>43241</v>
      </c>
      <c r="G8" s="1">
        <f t="shared" si="6"/>
        <v>43626</v>
      </c>
      <c r="H8" s="1">
        <f t="shared" si="6"/>
        <v>43983</v>
      </c>
      <c r="I8" s="1">
        <f t="shared" si="6"/>
        <v>44340</v>
      </c>
      <c r="J8" s="1">
        <f t="shared" si="6"/>
        <v>44718</v>
      </c>
      <c r="K8" s="1">
        <f t="shared" si="6"/>
        <v>45075</v>
      </c>
      <c r="L8" s="1">
        <f t="shared" si="6"/>
        <v>45432</v>
      </c>
      <c r="M8" s="1">
        <f t="shared" si="6"/>
        <v>45817</v>
      </c>
      <c r="N8" s="1">
        <f t="shared" si="6"/>
        <v>46167</v>
      </c>
      <c r="O8" s="1">
        <f t="shared" si="6"/>
        <v>46524</v>
      </c>
      <c r="P8" s="1">
        <f t="shared" si="6"/>
        <v>46909</v>
      </c>
      <c r="Q8" s="1">
        <f t="shared" si="6"/>
        <v>47259</v>
      </c>
      <c r="R8" s="1">
        <f t="shared" si="6"/>
        <v>47644</v>
      </c>
    </row>
    <row r="9" spans="1:18" x14ac:dyDescent="0.25">
      <c r="A9" t="s">
        <v>13</v>
      </c>
      <c r="B9" s="2" t="s">
        <v>23</v>
      </c>
      <c r="C9" s="1">
        <f t="shared" ref="C9:R9" si="7">DATE(C$1,10,3)</f>
        <v>42280</v>
      </c>
      <c r="D9" s="1">
        <f t="shared" si="7"/>
        <v>42646</v>
      </c>
      <c r="E9" s="1">
        <f t="shared" si="7"/>
        <v>43011</v>
      </c>
      <c r="F9" s="1">
        <f t="shared" si="7"/>
        <v>43376</v>
      </c>
      <c r="G9" s="1">
        <f t="shared" si="7"/>
        <v>43741</v>
      </c>
      <c r="H9" s="1">
        <f t="shared" si="7"/>
        <v>44107</v>
      </c>
      <c r="I9" s="1">
        <f t="shared" si="7"/>
        <v>44472</v>
      </c>
      <c r="J9" s="1">
        <f t="shared" si="7"/>
        <v>44837</v>
      </c>
      <c r="K9" s="1">
        <f t="shared" si="7"/>
        <v>45202</v>
      </c>
      <c r="L9" s="1">
        <f t="shared" si="7"/>
        <v>45568</v>
      </c>
      <c r="M9" s="1">
        <f t="shared" si="7"/>
        <v>45933</v>
      </c>
      <c r="N9" s="1">
        <f t="shared" si="7"/>
        <v>46298</v>
      </c>
      <c r="O9" s="1">
        <f t="shared" si="7"/>
        <v>46663</v>
      </c>
      <c r="P9" s="1">
        <f t="shared" si="7"/>
        <v>47029</v>
      </c>
      <c r="Q9" s="1">
        <f t="shared" si="7"/>
        <v>47394</v>
      </c>
      <c r="R9" s="1">
        <f t="shared" si="7"/>
        <v>47759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7CAD-A96D-4130-806D-CC1562EE20BD}">
  <dimension ref="A1:R13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5</v>
      </c>
      <c r="B4" s="2" t="s">
        <v>32</v>
      </c>
      <c r="C4" s="1">
        <f>DATE(C$1,3,28)+MOD(24-MOD(C$1,19)*10.63,29)-MOD(TRUNC(C$1*5/4)+MOD(24-MOD(C$1,19)*10.63,29)+1,7)</f>
        <v>42099</v>
      </c>
      <c r="D4" s="1">
        <f>DATE(D$1,3,28)+MOD(24-MOD(D$1,19)*10.63,29)-MOD(TRUNC(D$1*5/4)+MOD(24-MOD(D$1,19)*10.63,29)+1,7)</f>
        <v>42456</v>
      </c>
      <c r="E4" s="1">
        <f t="shared" ref="E4:R4" si="2">DATE(E$1,3,28)+MOD(24-MOD(E$1,19)*10.63,29)-MOD(TRUNC(E$1*5/4)+MOD(24-MOD(E$1,19)*10.63,29)+1,7)</f>
        <v>42841</v>
      </c>
      <c r="F4" s="1">
        <f t="shared" si="2"/>
        <v>43191</v>
      </c>
      <c r="G4" s="1">
        <f t="shared" si="2"/>
        <v>43576</v>
      </c>
      <c r="H4" s="1">
        <f t="shared" si="2"/>
        <v>43933</v>
      </c>
      <c r="I4" s="1">
        <f t="shared" si="2"/>
        <v>44290</v>
      </c>
      <c r="J4" s="1">
        <f t="shared" si="2"/>
        <v>44668</v>
      </c>
      <c r="K4" s="1">
        <f t="shared" si="2"/>
        <v>45025</v>
      </c>
      <c r="L4" s="1">
        <f t="shared" si="2"/>
        <v>45382</v>
      </c>
      <c r="M4" s="1">
        <f t="shared" si="2"/>
        <v>45767</v>
      </c>
      <c r="N4" s="1">
        <f t="shared" si="2"/>
        <v>46117</v>
      </c>
      <c r="O4" s="1">
        <f t="shared" si="2"/>
        <v>46474</v>
      </c>
      <c r="P4" s="1">
        <f t="shared" si="2"/>
        <v>46859</v>
      </c>
      <c r="Q4" s="1">
        <f t="shared" si="2"/>
        <v>47209</v>
      </c>
      <c r="R4" s="1">
        <f t="shared" si="2"/>
        <v>47594</v>
      </c>
    </row>
    <row r="5" spans="1:18" x14ac:dyDescent="0.25">
      <c r="A5" t="s">
        <v>6</v>
      </c>
      <c r="B5" s="2" t="s">
        <v>23</v>
      </c>
      <c r="C5" s="1">
        <f t="shared" ref="C5:R5" si="3">DATE(C$1,3,28)+MOD(24-MOD(C$1,19)*10.63,29)-MOD(TRUNC(C$1*5/4)+MOD(24-MOD(C$1,19)*10.63,29)+1,7)+1</f>
        <v>42100</v>
      </c>
      <c r="D5" s="1">
        <f t="shared" si="3"/>
        <v>42457</v>
      </c>
      <c r="E5" s="1">
        <f t="shared" si="3"/>
        <v>42842</v>
      </c>
      <c r="F5" s="1">
        <f t="shared" si="3"/>
        <v>43192</v>
      </c>
      <c r="G5" s="1">
        <f t="shared" si="3"/>
        <v>43577</v>
      </c>
      <c r="H5" s="1">
        <f t="shared" si="3"/>
        <v>43934</v>
      </c>
      <c r="I5" s="1">
        <f t="shared" si="3"/>
        <v>44291</v>
      </c>
      <c r="J5" s="1">
        <f t="shared" si="3"/>
        <v>44669</v>
      </c>
      <c r="K5" s="1">
        <f t="shared" si="3"/>
        <v>45026</v>
      </c>
      <c r="L5" s="1">
        <f t="shared" si="3"/>
        <v>45383</v>
      </c>
      <c r="M5" s="1">
        <f t="shared" si="3"/>
        <v>45768</v>
      </c>
      <c r="N5" s="1">
        <f t="shared" si="3"/>
        <v>46118</v>
      </c>
      <c r="O5" s="1">
        <f t="shared" si="3"/>
        <v>46475</v>
      </c>
      <c r="P5" s="1">
        <f t="shared" si="3"/>
        <v>46860</v>
      </c>
      <c r="Q5" s="1">
        <f t="shared" si="3"/>
        <v>47210</v>
      </c>
      <c r="R5" s="1">
        <f t="shared" si="3"/>
        <v>47595</v>
      </c>
    </row>
    <row r="6" spans="1:18" x14ac:dyDescent="0.25">
      <c r="A6" t="s">
        <v>7</v>
      </c>
      <c r="B6" s="2" t="s">
        <v>23</v>
      </c>
      <c r="C6" s="1">
        <f t="shared" ref="C6:R6" si="4">DATE(C$1,5,1)</f>
        <v>42125</v>
      </c>
      <c r="D6" s="1">
        <f t="shared" si="4"/>
        <v>42491</v>
      </c>
      <c r="E6" s="1">
        <f t="shared" si="4"/>
        <v>42856</v>
      </c>
      <c r="F6" s="1">
        <f t="shared" si="4"/>
        <v>43221</v>
      </c>
      <c r="G6" s="1">
        <f t="shared" si="4"/>
        <v>43586</v>
      </c>
      <c r="H6" s="1">
        <f t="shared" si="4"/>
        <v>43952</v>
      </c>
      <c r="I6" s="1">
        <f t="shared" si="4"/>
        <v>44317</v>
      </c>
      <c r="J6" s="1">
        <f t="shared" si="4"/>
        <v>44682</v>
      </c>
      <c r="K6" s="1">
        <f t="shared" si="4"/>
        <v>45047</v>
      </c>
      <c r="L6" s="1">
        <f t="shared" si="4"/>
        <v>45413</v>
      </c>
      <c r="M6" s="1">
        <f t="shared" si="4"/>
        <v>45778</v>
      </c>
      <c r="N6" s="1">
        <f t="shared" si="4"/>
        <v>46143</v>
      </c>
      <c r="O6" s="1">
        <f t="shared" si="4"/>
        <v>46508</v>
      </c>
      <c r="P6" s="1">
        <f t="shared" si="4"/>
        <v>46874</v>
      </c>
      <c r="Q6" s="1">
        <f t="shared" si="4"/>
        <v>47239</v>
      </c>
      <c r="R6" s="1">
        <f t="shared" si="4"/>
        <v>47604</v>
      </c>
    </row>
    <row r="7" spans="1:18" x14ac:dyDescent="0.25">
      <c r="A7" t="s">
        <v>8</v>
      </c>
      <c r="B7" s="2" t="s">
        <v>23</v>
      </c>
      <c r="C7" s="1">
        <f>DATE(C$1,3,28)+MOD(24-MOD(C$1,19)*10.63,29)-MOD(TRUNC(C$1*5/4)+MOD(24-MOD(C$1,19)*10.63,29)+1,7)+39</f>
        <v>42138</v>
      </c>
      <c r="D7" s="1">
        <f>DATE(D$1,3,28)+MOD(24-MOD(D$1,19)*10.63,29)-MOD(TRUNC(D$1*5/4)+MOD(24-MOD(D$1,19)*10.63,29)+1,7)+39</f>
        <v>42495</v>
      </c>
      <c r="E7" s="1">
        <f t="shared" ref="E7:R7" si="5">DATE(E$1,3,28)+MOD(24-MOD(E$1,19)*10.63,29)-MOD(TRUNC(E$1*5/4)+MOD(24-MOD(E$1,19)*10.63,29)+1,7)+39</f>
        <v>42880</v>
      </c>
      <c r="F7" s="1">
        <f t="shared" si="5"/>
        <v>43230</v>
      </c>
      <c r="G7" s="1">
        <f t="shared" si="5"/>
        <v>43615</v>
      </c>
      <c r="H7" s="1">
        <f t="shared" si="5"/>
        <v>43972</v>
      </c>
      <c r="I7" s="1">
        <f t="shared" si="5"/>
        <v>44329</v>
      </c>
      <c r="J7" s="1">
        <f t="shared" si="5"/>
        <v>44707</v>
      </c>
      <c r="K7" s="1">
        <f t="shared" si="5"/>
        <v>45064</v>
      </c>
      <c r="L7" s="1">
        <f t="shared" si="5"/>
        <v>45421</v>
      </c>
      <c r="M7" s="1">
        <f t="shared" si="5"/>
        <v>45806</v>
      </c>
      <c r="N7" s="1">
        <f t="shared" si="5"/>
        <v>46156</v>
      </c>
      <c r="O7" s="1">
        <f t="shared" si="5"/>
        <v>46513</v>
      </c>
      <c r="P7" s="1">
        <f t="shared" si="5"/>
        <v>46898</v>
      </c>
      <c r="Q7" s="1">
        <f t="shared" si="5"/>
        <v>47248</v>
      </c>
      <c r="R7" s="1">
        <f t="shared" si="5"/>
        <v>47633</v>
      </c>
    </row>
    <row r="8" spans="1:18" x14ac:dyDescent="0.25">
      <c r="A8" t="s">
        <v>9</v>
      </c>
      <c r="B8" s="2" t="s">
        <v>32</v>
      </c>
      <c r="C8" s="1">
        <f>DATE(C$1,3,28)+MOD(24-MOD(C$1,19)*10.63,29)-MOD(TRUNC(C$1*5/4)+MOD(24-MOD(C$1,19)*10.63,29)+1,7)+49</f>
        <v>42148</v>
      </c>
      <c r="D8" s="1">
        <f>DATE(D$1,3,28)+MOD(24-MOD(D$1,19)*10.63,29)-MOD(TRUNC(D$1*5/4)+MOD(24-MOD(D$1,19)*10.63,29)+1,7)+49</f>
        <v>42505</v>
      </c>
      <c r="E8" s="1">
        <f t="shared" ref="E8:R8" si="6">DATE(E$1,3,28)+MOD(24-MOD(E$1,19)*10.63,29)-MOD(TRUNC(E$1*5/4)+MOD(24-MOD(E$1,19)*10.63,29)+1,7)+49</f>
        <v>42890</v>
      </c>
      <c r="F8" s="1">
        <f t="shared" si="6"/>
        <v>43240</v>
      </c>
      <c r="G8" s="1">
        <f t="shared" si="6"/>
        <v>43625</v>
      </c>
      <c r="H8" s="1">
        <f t="shared" si="6"/>
        <v>43982</v>
      </c>
      <c r="I8" s="1">
        <f t="shared" si="6"/>
        <v>44339</v>
      </c>
      <c r="J8" s="1">
        <f t="shared" si="6"/>
        <v>44717</v>
      </c>
      <c r="K8" s="1">
        <f t="shared" si="6"/>
        <v>45074</v>
      </c>
      <c r="L8" s="1">
        <f t="shared" si="6"/>
        <v>45431</v>
      </c>
      <c r="M8" s="1">
        <f t="shared" si="6"/>
        <v>45816</v>
      </c>
      <c r="N8" s="1">
        <f t="shared" si="6"/>
        <v>46166</v>
      </c>
      <c r="O8" s="1">
        <f t="shared" si="6"/>
        <v>46523</v>
      </c>
      <c r="P8" s="1">
        <f t="shared" si="6"/>
        <v>46908</v>
      </c>
      <c r="Q8" s="1">
        <f t="shared" si="6"/>
        <v>47258</v>
      </c>
      <c r="R8" s="1">
        <f t="shared" si="6"/>
        <v>47643</v>
      </c>
    </row>
    <row r="9" spans="1:18" x14ac:dyDescent="0.25">
      <c r="A9" t="s">
        <v>10</v>
      </c>
      <c r="B9" s="2" t="s">
        <v>23</v>
      </c>
      <c r="C9" s="1">
        <f>DATE(C$1,3,28)+MOD(24-MOD(C$1,19)*10.63,29)-MOD(TRUNC(C$1*5/4)+MOD(24-MOD(C$1,19)*10.63,29)+1,7)+50</f>
        <v>42149</v>
      </c>
      <c r="D9" s="1">
        <f>DATE(D$1,3,28)+MOD(24-MOD(D$1,19)*10.63,29)-MOD(TRUNC(D$1*5/4)+MOD(24-MOD(D$1,19)*10.63,29)+1,7)+50</f>
        <v>42506</v>
      </c>
      <c r="E9" s="1">
        <f t="shared" ref="E9:R9" si="7">DATE(E$1,3,28)+MOD(24-MOD(E$1,19)*10.63,29)-MOD(TRUNC(E$1*5/4)+MOD(24-MOD(E$1,19)*10.63,29)+1,7)+50</f>
        <v>42891</v>
      </c>
      <c r="F9" s="1">
        <f t="shared" si="7"/>
        <v>43241</v>
      </c>
      <c r="G9" s="1">
        <f t="shared" si="7"/>
        <v>43626</v>
      </c>
      <c r="H9" s="1">
        <f t="shared" si="7"/>
        <v>43983</v>
      </c>
      <c r="I9" s="1">
        <f t="shared" si="7"/>
        <v>44340</v>
      </c>
      <c r="J9" s="1">
        <f t="shared" si="7"/>
        <v>44718</v>
      </c>
      <c r="K9" s="1">
        <f t="shared" si="7"/>
        <v>45075</v>
      </c>
      <c r="L9" s="1">
        <f t="shared" si="7"/>
        <v>45432</v>
      </c>
      <c r="M9" s="1">
        <f t="shared" si="7"/>
        <v>45817</v>
      </c>
      <c r="N9" s="1">
        <f t="shared" si="7"/>
        <v>46167</v>
      </c>
      <c r="O9" s="1">
        <f t="shared" si="7"/>
        <v>46524</v>
      </c>
      <c r="P9" s="1">
        <f t="shared" si="7"/>
        <v>46909</v>
      </c>
      <c r="Q9" s="1">
        <f t="shared" si="7"/>
        <v>47259</v>
      </c>
      <c r="R9" s="1">
        <f t="shared" si="7"/>
        <v>47644</v>
      </c>
    </row>
    <row r="10" spans="1:18" x14ac:dyDescent="0.25">
      <c r="A10" t="s">
        <v>13</v>
      </c>
      <c r="B10" s="2" t="s">
        <v>23</v>
      </c>
      <c r="C10" s="1">
        <f t="shared" ref="C10:R10" si="8">DATE(C$1,10,3)</f>
        <v>42280</v>
      </c>
      <c r="D10" s="1">
        <f t="shared" si="8"/>
        <v>42646</v>
      </c>
      <c r="E10" s="1">
        <f t="shared" si="8"/>
        <v>43011</v>
      </c>
      <c r="F10" s="1">
        <f t="shared" si="8"/>
        <v>43376</v>
      </c>
      <c r="G10" s="1">
        <f t="shared" si="8"/>
        <v>43741</v>
      </c>
      <c r="H10" s="1">
        <f t="shared" si="8"/>
        <v>44107</v>
      </c>
      <c r="I10" s="1">
        <f t="shared" si="8"/>
        <v>44472</v>
      </c>
      <c r="J10" s="1">
        <f t="shared" si="8"/>
        <v>44837</v>
      </c>
      <c r="K10" s="1">
        <f t="shared" si="8"/>
        <v>45202</v>
      </c>
      <c r="L10" s="1">
        <f t="shared" si="8"/>
        <v>45568</v>
      </c>
      <c r="M10" s="1">
        <f t="shared" si="8"/>
        <v>45933</v>
      </c>
      <c r="N10" s="1">
        <f t="shared" si="8"/>
        <v>46298</v>
      </c>
      <c r="O10" s="1">
        <f t="shared" si="8"/>
        <v>46663</v>
      </c>
      <c r="P10" s="1">
        <f t="shared" si="8"/>
        <v>47029</v>
      </c>
      <c r="Q10" s="1">
        <f t="shared" si="8"/>
        <v>47394</v>
      </c>
      <c r="R10" s="1">
        <f t="shared" si="8"/>
        <v>47759</v>
      </c>
    </row>
    <row r="11" spans="1:18" ht="60" x14ac:dyDescent="0.25">
      <c r="A11" t="s">
        <v>14</v>
      </c>
      <c r="B11" s="2" t="s">
        <v>29</v>
      </c>
      <c r="C11" s="1">
        <f t="shared" ref="C11:R11" si="9">DATE(C$1,10,31)</f>
        <v>42308</v>
      </c>
      <c r="D11" s="1">
        <f t="shared" si="9"/>
        <v>42674</v>
      </c>
      <c r="E11" s="1">
        <f t="shared" si="9"/>
        <v>43039</v>
      </c>
      <c r="F11" s="1">
        <f t="shared" si="9"/>
        <v>43404</v>
      </c>
      <c r="G11" s="1">
        <f t="shared" si="9"/>
        <v>43769</v>
      </c>
      <c r="H11" s="1">
        <f t="shared" si="9"/>
        <v>44135</v>
      </c>
      <c r="I11" s="1">
        <f t="shared" si="9"/>
        <v>44500</v>
      </c>
      <c r="J11" s="1">
        <f t="shared" si="9"/>
        <v>44865</v>
      </c>
      <c r="K11" s="1">
        <f t="shared" si="9"/>
        <v>45230</v>
      </c>
      <c r="L11" s="1">
        <f t="shared" si="9"/>
        <v>45596</v>
      </c>
      <c r="M11" s="1">
        <f t="shared" si="9"/>
        <v>45961</v>
      </c>
      <c r="N11" s="1">
        <f t="shared" si="9"/>
        <v>46326</v>
      </c>
      <c r="O11" s="1">
        <f t="shared" si="9"/>
        <v>46691</v>
      </c>
      <c r="P11" s="1">
        <f t="shared" si="9"/>
        <v>47057</v>
      </c>
      <c r="Q11" s="1">
        <f t="shared" si="9"/>
        <v>47422</v>
      </c>
      <c r="R11" s="1">
        <f t="shared" si="9"/>
        <v>47787</v>
      </c>
    </row>
    <row r="12" spans="1:18" x14ac:dyDescent="0.25">
      <c r="A12" t="s">
        <v>18</v>
      </c>
      <c r="B12" s="2" t="s">
        <v>23</v>
      </c>
      <c r="C12" s="1">
        <f t="shared" ref="C12:R12" si="10">DATE(C$1,12,25)</f>
        <v>42363</v>
      </c>
      <c r="D12" s="1">
        <f t="shared" si="10"/>
        <v>42729</v>
      </c>
      <c r="E12" s="1">
        <f t="shared" si="10"/>
        <v>43094</v>
      </c>
      <c r="F12" s="1">
        <f t="shared" si="10"/>
        <v>43459</v>
      </c>
      <c r="G12" s="1">
        <f t="shared" si="10"/>
        <v>43824</v>
      </c>
      <c r="H12" s="1">
        <f t="shared" si="10"/>
        <v>44190</v>
      </c>
      <c r="I12" s="1">
        <f t="shared" si="10"/>
        <v>44555</v>
      </c>
      <c r="J12" s="1">
        <f t="shared" si="10"/>
        <v>44920</v>
      </c>
      <c r="K12" s="1">
        <f t="shared" si="10"/>
        <v>45285</v>
      </c>
      <c r="L12" s="1">
        <f t="shared" si="10"/>
        <v>45651</v>
      </c>
      <c r="M12" s="1">
        <f t="shared" si="10"/>
        <v>46016</v>
      </c>
      <c r="N12" s="1">
        <f t="shared" si="10"/>
        <v>46381</v>
      </c>
      <c r="O12" s="1">
        <f t="shared" si="10"/>
        <v>46746</v>
      </c>
      <c r="P12" s="1">
        <f t="shared" si="10"/>
        <v>47112</v>
      </c>
      <c r="Q12" s="1">
        <f t="shared" si="10"/>
        <v>47477</v>
      </c>
      <c r="R12" s="1">
        <f t="shared" si="10"/>
        <v>47842</v>
      </c>
    </row>
    <row r="13" spans="1:18" x14ac:dyDescent="0.25">
      <c r="A13" t="s">
        <v>19</v>
      </c>
      <c r="B13" s="2" t="s">
        <v>23</v>
      </c>
      <c r="C13" s="1">
        <f t="shared" ref="C13:R13" si="11">DATE(C$1,12,26)</f>
        <v>42364</v>
      </c>
      <c r="D13" s="1">
        <f t="shared" si="11"/>
        <v>42730</v>
      </c>
      <c r="E13" s="1">
        <f t="shared" si="11"/>
        <v>43095</v>
      </c>
      <c r="F13" s="1">
        <f t="shared" si="11"/>
        <v>43460</v>
      </c>
      <c r="G13" s="1">
        <f t="shared" si="11"/>
        <v>43825</v>
      </c>
      <c r="H13" s="1">
        <f t="shared" si="11"/>
        <v>44191</v>
      </c>
      <c r="I13" s="1">
        <f t="shared" si="11"/>
        <v>44556</v>
      </c>
      <c r="J13" s="1">
        <f t="shared" si="11"/>
        <v>44921</v>
      </c>
      <c r="K13" s="1">
        <f t="shared" si="11"/>
        <v>45286</v>
      </c>
      <c r="L13" s="1">
        <f t="shared" si="11"/>
        <v>45652</v>
      </c>
      <c r="M13" s="1">
        <f t="shared" si="11"/>
        <v>46017</v>
      </c>
      <c r="N13" s="1">
        <f t="shared" si="11"/>
        <v>46382</v>
      </c>
      <c r="O13" s="1">
        <f t="shared" si="11"/>
        <v>46747</v>
      </c>
      <c r="P13" s="1">
        <f t="shared" si="11"/>
        <v>47113</v>
      </c>
      <c r="Q13" s="1">
        <f t="shared" si="11"/>
        <v>47478</v>
      </c>
      <c r="R13" s="1">
        <f t="shared" si="11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072A-9566-43EE-AB01-88CF1ACDA047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5"/>
      <c r="D9" s="5"/>
      <c r="E9" s="5"/>
      <c r="F9" s="1">
        <f t="shared" ref="F9:R9" si="7">DATE(F$1,10,31)</f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56B0-1F23-4340-AB72-2F788BDF774A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5"/>
      <c r="D9" s="5"/>
      <c r="E9" s="5"/>
      <c r="F9" s="1">
        <f t="shared" ref="F9:R9" si="7">DATE(F$1,10,31)</f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8835-D3B8-42C1-A36B-CE9EE042BAAD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ht="60" x14ac:dyDescent="0.25">
      <c r="A8" t="s">
        <v>11</v>
      </c>
      <c r="B8" s="2" t="s">
        <v>26</v>
      </c>
      <c r="C8" s="1">
        <f>DATE(C$1,3,28)+MOD(24-MOD(C$1,19)*10.63,29)-MOD(TRUNC(C$1*5/4)+MOD(24-MOD(C$1,19)*10.63,29)+1,7)+60</f>
        <v>42159</v>
      </c>
      <c r="D8" s="1">
        <f>DATE(D$1,3,28)+MOD(24-MOD(D$1,19)*10.63,29)-MOD(TRUNC(D$1*5/4)+MOD(24-MOD(D$1,19)*10.63,29)+1,7)+60</f>
        <v>42516</v>
      </c>
      <c r="E8" s="1">
        <f t="shared" ref="E8:R8" si="6">DATE(E$1,3,28)+MOD(24-MOD(E$1,19)*10.63,29)-MOD(TRUNC(E$1*5/4)+MOD(24-MOD(E$1,19)*10.63,29)+1,7)+60</f>
        <v>42901</v>
      </c>
      <c r="F8" s="1">
        <f t="shared" si="6"/>
        <v>43251</v>
      </c>
      <c r="G8" s="1">
        <f t="shared" si="6"/>
        <v>43636</v>
      </c>
      <c r="H8" s="1">
        <f t="shared" si="6"/>
        <v>43993</v>
      </c>
      <c r="I8" s="1">
        <f t="shared" si="6"/>
        <v>44350</v>
      </c>
      <c r="J8" s="1">
        <f t="shared" si="6"/>
        <v>44728</v>
      </c>
      <c r="K8" s="1">
        <f t="shared" si="6"/>
        <v>45085</v>
      </c>
      <c r="L8" s="1">
        <f t="shared" si="6"/>
        <v>45442</v>
      </c>
      <c r="M8" s="1">
        <f t="shared" si="6"/>
        <v>45827</v>
      </c>
      <c r="N8" s="1">
        <f t="shared" si="6"/>
        <v>46177</v>
      </c>
      <c r="O8" s="1">
        <f t="shared" si="6"/>
        <v>46534</v>
      </c>
      <c r="P8" s="1">
        <f t="shared" si="6"/>
        <v>46919</v>
      </c>
      <c r="Q8" s="1">
        <f t="shared" si="6"/>
        <v>47269</v>
      </c>
      <c r="R8" s="1">
        <f t="shared" si="6"/>
        <v>47654</v>
      </c>
    </row>
    <row r="9" spans="1:18" x14ac:dyDescent="0.25">
      <c r="A9" t="s">
        <v>13</v>
      </c>
      <c r="B9" s="2" t="s">
        <v>23</v>
      </c>
      <c r="C9" s="1">
        <f t="shared" ref="C9:R9" si="7">DATE(C$1,10,3)</f>
        <v>42280</v>
      </c>
      <c r="D9" s="1">
        <f t="shared" si="7"/>
        <v>42646</v>
      </c>
      <c r="E9" s="1">
        <f t="shared" si="7"/>
        <v>43011</v>
      </c>
      <c r="F9" s="1">
        <f t="shared" si="7"/>
        <v>43376</v>
      </c>
      <c r="G9" s="1">
        <f t="shared" si="7"/>
        <v>43741</v>
      </c>
      <c r="H9" s="1">
        <f t="shared" si="7"/>
        <v>44107</v>
      </c>
      <c r="I9" s="1">
        <f t="shared" si="7"/>
        <v>44472</v>
      </c>
      <c r="J9" s="1">
        <f t="shared" si="7"/>
        <v>44837</v>
      </c>
      <c r="K9" s="1">
        <f t="shared" si="7"/>
        <v>45202</v>
      </c>
      <c r="L9" s="1">
        <f t="shared" si="7"/>
        <v>45568</v>
      </c>
      <c r="M9" s="1">
        <f t="shared" si="7"/>
        <v>45933</v>
      </c>
      <c r="N9" s="1">
        <f t="shared" si="7"/>
        <v>46298</v>
      </c>
      <c r="O9" s="1">
        <f t="shared" si="7"/>
        <v>46663</v>
      </c>
      <c r="P9" s="1">
        <f t="shared" si="7"/>
        <v>47029</v>
      </c>
      <c r="Q9" s="1">
        <f t="shared" si="7"/>
        <v>47394</v>
      </c>
      <c r="R9" s="1">
        <f t="shared" si="7"/>
        <v>47759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C697-C893-4565-A634-D96C9FE546DF}">
  <dimension ref="A1:R11"/>
  <sheetViews>
    <sheetView zoomScale="90" zoomScaleNormal="90" workbookViewId="0">
      <pane xSplit="2" ySplit="1" topLeftCell="C2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7.42578125" bestFit="1" customWidth="1"/>
    <col min="2" max="2" width="46.140625" style="2" bestFit="1" customWidth="1"/>
    <col min="3" max="3" width="11" style="2" bestFit="1" customWidth="1"/>
    <col min="4" max="18" width="11" bestFit="1" customWidth="1"/>
  </cols>
  <sheetData>
    <row r="1" spans="1:18" s="3" customFormat="1" x14ac:dyDescent="0.25">
      <c r="A1" s="3" t="s">
        <v>0</v>
      </c>
      <c r="B1" s="4" t="s">
        <v>22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>
        <v>2025</v>
      </c>
      <c r="N1" s="3">
        <v>2026</v>
      </c>
      <c r="O1" s="3">
        <v>2027</v>
      </c>
      <c r="P1" s="3">
        <v>2028</v>
      </c>
      <c r="Q1" s="3">
        <v>2029</v>
      </c>
      <c r="R1" s="3">
        <v>2030</v>
      </c>
    </row>
    <row r="2" spans="1:18" x14ac:dyDescent="0.25">
      <c r="A2" t="s">
        <v>1</v>
      </c>
      <c r="B2" s="2" t="s">
        <v>23</v>
      </c>
      <c r="C2" s="1">
        <f t="shared" ref="C2:R2" si="0">DATE(C$1,1,1)</f>
        <v>42005</v>
      </c>
      <c r="D2" s="1">
        <f t="shared" si="0"/>
        <v>42370</v>
      </c>
      <c r="E2" s="1">
        <f t="shared" si="0"/>
        <v>42736</v>
      </c>
      <c r="F2" s="1">
        <f>DATE(F$1,1,1)</f>
        <v>43101</v>
      </c>
      <c r="G2" s="1">
        <f t="shared" si="0"/>
        <v>43466</v>
      </c>
      <c r="H2" s="1">
        <f t="shared" si="0"/>
        <v>43831</v>
      </c>
      <c r="I2" s="1">
        <f>DATE(I$1,1,1)</f>
        <v>44197</v>
      </c>
      <c r="J2" s="1">
        <f t="shared" si="0"/>
        <v>44562</v>
      </c>
      <c r="K2" s="1">
        <f t="shared" si="0"/>
        <v>44927</v>
      </c>
      <c r="L2" s="1">
        <f t="shared" si="0"/>
        <v>45292</v>
      </c>
      <c r="M2" s="1">
        <f t="shared" si="0"/>
        <v>45658</v>
      </c>
      <c r="N2" s="1">
        <f t="shared" si="0"/>
        <v>46023</v>
      </c>
      <c r="O2" s="1">
        <f t="shared" si="0"/>
        <v>46388</v>
      </c>
      <c r="P2" s="1">
        <f t="shared" si="0"/>
        <v>46753</v>
      </c>
      <c r="Q2" s="1">
        <f t="shared" si="0"/>
        <v>47119</v>
      </c>
      <c r="R2" s="1">
        <f t="shared" si="0"/>
        <v>47484</v>
      </c>
    </row>
    <row r="3" spans="1:18" x14ac:dyDescent="0.25">
      <c r="A3" t="s">
        <v>4</v>
      </c>
      <c r="B3" s="2" t="s">
        <v>23</v>
      </c>
      <c r="C3" s="1">
        <f t="shared" ref="C3:R3" si="1">DATE(C$1,3,28)+MOD(24-MOD(C$1,19)*10.63,29)-MOD(TRUNC(C$1*5/4)+MOD(24-MOD(C$1,19)*10.63,29)+1,7)-2</f>
        <v>42097</v>
      </c>
      <c r="D3" s="1">
        <f t="shared" si="1"/>
        <v>42454</v>
      </c>
      <c r="E3" s="1">
        <f t="shared" si="1"/>
        <v>42839</v>
      </c>
      <c r="F3" s="1">
        <f t="shared" si="1"/>
        <v>43189</v>
      </c>
      <c r="G3" s="1">
        <f t="shared" si="1"/>
        <v>43574</v>
      </c>
      <c r="H3" s="1">
        <f t="shared" si="1"/>
        <v>43931</v>
      </c>
      <c r="I3" s="1">
        <f t="shared" si="1"/>
        <v>44288</v>
      </c>
      <c r="J3" s="1">
        <f t="shared" si="1"/>
        <v>44666</v>
      </c>
      <c r="K3" s="1">
        <f t="shared" si="1"/>
        <v>45023</v>
      </c>
      <c r="L3" s="1">
        <f t="shared" si="1"/>
        <v>45380</v>
      </c>
      <c r="M3" s="1">
        <f t="shared" si="1"/>
        <v>45765</v>
      </c>
      <c r="N3" s="1">
        <f t="shared" si="1"/>
        <v>46115</v>
      </c>
      <c r="O3" s="1">
        <f t="shared" si="1"/>
        <v>46472</v>
      </c>
      <c r="P3" s="1">
        <f t="shared" si="1"/>
        <v>46857</v>
      </c>
      <c r="Q3" s="1">
        <f t="shared" si="1"/>
        <v>47207</v>
      </c>
      <c r="R3" s="1">
        <f t="shared" si="1"/>
        <v>47592</v>
      </c>
    </row>
    <row r="4" spans="1:18" x14ac:dyDescent="0.25">
      <c r="A4" t="s">
        <v>6</v>
      </c>
      <c r="B4" s="2" t="s">
        <v>23</v>
      </c>
      <c r="C4" s="1">
        <f t="shared" ref="C4:R4" si="2">DATE(C$1,3,28)+MOD(24-MOD(C$1,19)*10.63,29)-MOD(TRUNC(C$1*5/4)+MOD(24-MOD(C$1,19)*10.63,29)+1,7)+1</f>
        <v>42100</v>
      </c>
      <c r="D4" s="1">
        <f t="shared" si="2"/>
        <v>42457</v>
      </c>
      <c r="E4" s="1">
        <f t="shared" si="2"/>
        <v>42842</v>
      </c>
      <c r="F4" s="1">
        <f t="shared" si="2"/>
        <v>43192</v>
      </c>
      <c r="G4" s="1">
        <f t="shared" si="2"/>
        <v>43577</v>
      </c>
      <c r="H4" s="1">
        <f t="shared" si="2"/>
        <v>43934</v>
      </c>
      <c r="I4" s="1">
        <f t="shared" si="2"/>
        <v>44291</v>
      </c>
      <c r="J4" s="1">
        <f t="shared" si="2"/>
        <v>44669</v>
      </c>
      <c r="K4" s="1">
        <f t="shared" si="2"/>
        <v>45026</v>
      </c>
      <c r="L4" s="1">
        <f t="shared" si="2"/>
        <v>45383</v>
      </c>
      <c r="M4" s="1">
        <f t="shared" si="2"/>
        <v>45768</v>
      </c>
      <c r="N4" s="1">
        <f t="shared" si="2"/>
        <v>46118</v>
      </c>
      <c r="O4" s="1">
        <f t="shared" si="2"/>
        <v>46475</v>
      </c>
      <c r="P4" s="1">
        <f t="shared" si="2"/>
        <v>46860</v>
      </c>
      <c r="Q4" s="1">
        <f t="shared" si="2"/>
        <v>47210</v>
      </c>
      <c r="R4" s="1">
        <f t="shared" si="2"/>
        <v>47595</v>
      </c>
    </row>
    <row r="5" spans="1:18" x14ac:dyDescent="0.25">
      <c r="A5" t="s">
        <v>7</v>
      </c>
      <c r="B5" s="2" t="s">
        <v>23</v>
      </c>
      <c r="C5" s="1">
        <f t="shared" ref="C5:R5" si="3">DATE(C$1,5,1)</f>
        <v>42125</v>
      </c>
      <c r="D5" s="1">
        <f t="shared" si="3"/>
        <v>42491</v>
      </c>
      <c r="E5" s="1">
        <f t="shared" si="3"/>
        <v>42856</v>
      </c>
      <c r="F5" s="1">
        <f t="shared" si="3"/>
        <v>43221</v>
      </c>
      <c r="G5" s="1">
        <f t="shared" si="3"/>
        <v>43586</v>
      </c>
      <c r="H5" s="1">
        <f t="shared" si="3"/>
        <v>43952</v>
      </c>
      <c r="I5" s="1">
        <f t="shared" si="3"/>
        <v>44317</v>
      </c>
      <c r="J5" s="1">
        <f t="shared" si="3"/>
        <v>44682</v>
      </c>
      <c r="K5" s="1">
        <f t="shared" si="3"/>
        <v>45047</v>
      </c>
      <c r="L5" s="1">
        <f t="shared" si="3"/>
        <v>45413</v>
      </c>
      <c r="M5" s="1">
        <f t="shared" si="3"/>
        <v>45778</v>
      </c>
      <c r="N5" s="1">
        <f t="shared" si="3"/>
        <v>46143</v>
      </c>
      <c r="O5" s="1">
        <f t="shared" si="3"/>
        <v>46508</v>
      </c>
      <c r="P5" s="1">
        <f t="shared" si="3"/>
        <v>46874</v>
      </c>
      <c r="Q5" s="1">
        <f t="shared" si="3"/>
        <v>47239</v>
      </c>
      <c r="R5" s="1">
        <f t="shared" si="3"/>
        <v>47604</v>
      </c>
    </row>
    <row r="6" spans="1:18" x14ac:dyDescent="0.25">
      <c r="A6" t="s">
        <v>8</v>
      </c>
      <c r="B6" s="2" t="s">
        <v>23</v>
      </c>
      <c r="C6" s="1">
        <f>DATE(C$1,3,28)+MOD(24-MOD(C$1,19)*10.63,29)-MOD(TRUNC(C$1*5/4)+MOD(24-MOD(C$1,19)*10.63,29)+1,7)+39</f>
        <v>42138</v>
      </c>
      <c r="D6" s="1">
        <f>DATE(D$1,3,28)+MOD(24-MOD(D$1,19)*10.63,29)-MOD(TRUNC(D$1*5/4)+MOD(24-MOD(D$1,19)*10.63,29)+1,7)+39</f>
        <v>42495</v>
      </c>
      <c r="E6" s="1">
        <f t="shared" ref="E6:R6" si="4">DATE(E$1,3,28)+MOD(24-MOD(E$1,19)*10.63,29)-MOD(TRUNC(E$1*5/4)+MOD(24-MOD(E$1,19)*10.63,29)+1,7)+39</f>
        <v>42880</v>
      </c>
      <c r="F6" s="1">
        <f t="shared" si="4"/>
        <v>43230</v>
      </c>
      <c r="G6" s="1">
        <f t="shared" si="4"/>
        <v>43615</v>
      </c>
      <c r="H6" s="1">
        <f t="shared" si="4"/>
        <v>43972</v>
      </c>
      <c r="I6" s="1">
        <f t="shared" si="4"/>
        <v>44329</v>
      </c>
      <c r="J6" s="1">
        <f t="shared" si="4"/>
        <v>44707</v>
      </c>
      <c r="K6" s="1">
        <f t="shared" si="4"/>
        <v>45064</v>
      </c>
      <c r="L6" s="1">
        <f t="shared" si="4"/>
        <v>45421</v>
      </c>
      <c r="M6" s="1">
        <f t="shared" si="4"/>
        <v>45806</v>
      </c>
      <c r="N6" s="1">
        <f t="shared" si="4"/>
        <v>46156</v>
      </c>
      <c r="O6" s="1">
        <f t="shared" si="4"/>
        <v>46513</v>
      </c>
      <c r="P6" s="1">
        <f t="shared" si="4"/>
        <v>46898</v>
      </c>
      <c r="Q6" s="1">
        <f t="shared" si="4"/>
        <v>47248</v>
      </c>
      <c r="R6" s="1">
        <f t="shared" si="4"/>
        <v>47633</v>
      </c>
    </row>
    <row r="7" spans="1:18" x14ac:dyDescent="0.25">
      <c r="A7" t="s">
        <v>10</v>
      </c>
      <c r="B7" s="2" t="s">
        <v>23</v>
      </c>
      <c r="C7" s="1">
        <f>DATE(C$1,3,28)+MOD(24-MOD(C$1,19)*10.63,29)-MOD(TRUNC(C$1*5/4)+MOD(24-MOD(C$1,19)*10.63,29)+1,7)+50</f>
        <v>42149</v>
      </c>
      <c r="D7" s="1">
        <f>DATE(D$1,3,28)+MOD(24-MOD(D$1,19)*10.63,29)-MOD(TRUNC(D$1*5/4)+MOD(24-MOD(D$1,19)*10.63,29)+1,7)+50</f>
        <v>42506</v>
      </c>
      <c r="E7" s="1">
        <f t="shared" ref="E7:R7" si="5">DATE(E$1,3,28)+MOD(24-MOD(E$1,19)*10.63,29)-MOD(TRUNC(E$1*5/4)+MOD(24-MOD(E$1,19)*10.63,29)+1,7)+50</f>
        <v>42891</v>
      </c>
      <c r="F7" s="1">
        <f t="shared" si="5"/>
        <v>43241</v>
      </c>
      <c r="G7" s="1">
        <f t="shared" si="5"/>
        <v>43626</v>
      </c>
      <c r="H7" s="1">
        <f t="shared" si="5"/>
        <v>43983</v>
      </c>
      <c r="I7" s="1">
        <f t="shared" si="5"/>
        <v>44340</v>
      </c>
      <c r="J7" s="1">
        <f t="shared" si="5"/>
        <v>44718</v>
      </c>
      <c r="K7" s="1">
        <f t="shared" si="5"/>
        <v>45075</v>
      </c>
      <c r="L7" s="1">
        <f t="shared" si="5"/>
        <v>45432</v>
      </c>
      <c r="M7" s="1">
        <f t="shared" si="5"/>
        <v>45817</v>
      </c>
      <c r="N7" s="1">
        <f t="shared" si="5"/>
        <v>46167</v>
      </c>
      <c r="O7" s="1">
        <f t="shared" si="5"/>
        <v>46524</v>
      </c>
      <c r="P7" s="1">
        <f t="shared" si="5"/>
        <v>46909</v>
      </c>
      <c r="Q7" s="1">
        <f t="shared" si="5"/>
        <v>47259</v>
      </c>
      <c r="R7" s="1">
        <f t="shared" si="5"/>
        <v>47644</v>
      </c>
    </row>
    <row r="8" spans="1:18" x14ac:dyDescent="0.25">
      <c r="A8" t="s">
        <v>13</v>
      </c>
      <c r="B8" s="2" t="s">
        <v>23</v>
      </c>
      <c r="C8" s="1">
        <f t="shared" ref="C8:R8" si="6">DATE(C$1,10,3)</f>
        <v>42280</v>
      </c>
      <c r="D8" s="1">
        <f t="shared" si="6"/>
        <v>42646</v>
      </c>
      <c r="E8" s="1">
        <f t="shared" si="6"/>
        <v>43011</v>
      </c>
      <c r="F8" s="1">
        <f t="shared" si="6"/>
        <v>43376</v>
      </c>
      <c r="G8" s="1">
        <f t="shared" si="6"/>
        <v>43741</v>
      </c>
      <c r="H8" s="1">
        <f t="shared" si="6"/>
        <v>44107</v>
      </c>
      <c r="I8" s="1">
        <f t="shared" si="6"/>
        <v>44472</v>
      </c>
      <c r="J8" s="1">
        <f t="shared" si="6"/>
        <v>44837</v>
      </c>
      <c r="K8" s="1">
        <f t="shared" si="6"/>
        <v>45202</v>
      </c>
      <c r="L8" s="1">
        <f t="shared" si="6"/>
        <v>45568</v>
      </c>
      <c r="M8" s="1">
        <f t="shared" si="6"/>
        <v>45933</v>
      </c>
      <c r="N8" s="1">
        <f t="shared" si="6"/>
        <v>46298</v>
      </c>
      <c r="O8" s="1">
        <f t="shared" si="6"/>
        <v>46663</v>
      </c>
      <c r="P8" s="1">
        <f t="shared" si="6"/>
        <v>47029</v>
      </c>
      <c r="Q8" s="1">
        <f t="shared" si="6"/>
        <v>47394</v>
      </c>
      <c r="R8" s="1">
        <f t="shared" si="6"/>
        <v>47759</v>
      </c>
    </row>
    <row r="9" spans="1:18" ht="60" x14ac:dyDescent="0.25">
      <c r="A9" t="s">
        <v>14</v>
      </c>
      <c r="B9" s="2" t="s">
        <v>29</v>
      </c>
      <c r="C9" s="1">
        <f t="shared" ref="C9:R9" si="7">DATE(C$1,10,31)</f>
        <v>42308</v>
      </c>
      <c r="D9" s="1">
        <f t="shared" si="7"/>
        <v>42674</v>
      </c>
      <c r="E9" s="1">
        <f t="shared" si="7"/>
        <v>43039</v>
      </c>
      <c r="F9" s="1">
        <f t="shared" si="7"/>
        <v>43404</v>
      </c>
      <c r="G9" s="1">
        <f t="shared" si="7"/>
        <v>43769</v>
      </c>
      <c r="H9" s="1">
        <f t="shared" si="7"/>
        <v>44135</v>
      </c>
      <c r="I9" s="1">
        <f t="shared" si="7"/>
        <v>44500</v>
      </c>
      <c r="J9" s="1">
        <f t="shared" si="7"/>
        <v>44865</v>
      </c>
      <c r="K9" s="1">
        <f t="shared" si="7"/>
        <v>45230</v>
      </c>
      <c r="L9" s="1">
        <f t="shared" si="7"/>
        <v>45596</v>
      </c>
      <c r="M9" s="1">
        <f t="shared" si="7"/>
        <v>45961</v>
      </c>
      <c r="N9" s="1">
        <f t="shared" si="7"/>
        <v>46326</v>
      </c>
      <c r="O9" s="1">
        <f t="shared" si="7"/>
        <v>46691</v>
      </c>
      <c r="P9" s="1">
        <f t="shared" si="7"/>
        <v>47057</v>
      </c>
      <c r="Q9" s="1">
        <f t="shared" si="7"/>
        <v>47422</v>
      </c>
      <c r="R9" s="1">
        <f t="shared" si="7"/>
        <v>47787</v>
      </c>
    </row>
    <row r="10" spans="1:18" x14ac:dyDescent="0.25">
      <c r="A10" t="s">
        <v>18</v>
      </c>
      <c r="B10" s="2" t="s">
        <v>23</v>
      </c>
      <c r="C10" s="1">
        <f t="shared" ref="C10:R10" si="8">DATE(C$1,12,25)</f>
        <v>42363</v>
      </c>
      <c r="D10" s="1">
        <f t="shared" si="8"/>
        <v>42729</v>
      </c>
      <c r="E10" s="1">
        <f t="shared" si="8"/>
        <v>43094</v>
      </c>
      <c r="F10" s="1">
        <f t="shared" si="8"/>
        <v>43459</v>
      </c>
      <c r="G10" s="1">
        <f t="shared" si="8"/>
        <v>43824</v>
      </c>
      <c r="H10" s="1">
        <f t="shared" si="8"/>
        <v>44190</v>
      </c>
      <c r="I10" s="1">
        <f t="shared" si="8"/>
        <v>44555</v>
      </c>
      <c r="J10" s="1">
        <f t="shared" si="8"/>
        <v>44920</v>
      </c>
      <c r="K10" s="1">
        <f t="shared" si="8"/>
        <v>45285</v>
      </c>
      <c r="L10" s="1">
        <f t="shared" si="8"/>
        <v>45651</v>
      </c>
      <c r="M10" s="1">
        <f t="shared" si="8"/>
        <v>46016</v>
      </c>
      <c r="N10" s="1">
        <f t="shared" si="8"/>
        <v>46381</v>
      </c>
      <c r="O10" s="1">
        <f t="shared" si="8"/>
        <v>46746</v>
      </c>
      <c r="P10" s="1">
        <f t="shared" si="8"/>
        <v>47112</v>
      </c>
      <c r="Q10" s="1">
        <f t="shared" si="8"/>
        <v>47477</v>
      </c>
      <c r="R10" s="1">
        <f t="shared" si="8"/>
        <v>47842</v>
      </c>
    </row>
    <row r="11" spans="1:18" x14ac:dyDescent="0.25">
      <c r="A11" t="s">
        <v>19</v>
      </c>
      <c r="B11" s="2" t="s">
        <v>23</v>
      </c>
      <c r="C11" s="1">
        <f t="shared" ref="C11:R11" si="9">DATE(C$1,12,26)</f>
        <v>42364</v>
      </c>
      <c r="D11" s="1">
        <f t="shared" si="9"/>
        <v>42730</v>
      </c>
      <c r="E11" s="1">
        <f t="shared" si="9"/>
        <v>43095</v>
      </c>
      <c r="F11" s="1">
        <f t="shared" si="9"/>
        <v>43460</v>
      </c>
      <c r="G11" s="1">
        <f t="shared" si="9"/>
        <v>43825</v>
      </c>
      <c r="H11" s="1">
        <f t="shared" si="9"/>
        <v>44191</v>
      </c>
      <c r="I11" s="1">
        <f t="shared" si="9"/>
        <v>44556</v>
      </c>
      <c r="J11" s="1">
        <f t="shared" si="9"/>
        <v>44921</v>
      </c>
      <c r="K11" s="1">
        <f t="shared" si="9"/>
        <v>45286</v>
      </c>
      <c r="L11" s="1">
        <f t="shared" si="9"/>
        <v>45652</v>
      </c>
      <c r="M11" s="1">
        <f t="shared" si="9"/>
        <v>46017</v>
      </c>
      <c r="N11" s="1">
        <f t="shared" si="9"/>
        <v>46382</v>
      </c>
      <c r="O11" s="1">
        <f t="shared" si="9"/>
        <v>46747</v>
      </c>
      <c r="P11" s="1">
        <f t="shared" si="9"/>
        <v>47113</v>
      </c>
      <c r="Q11" s="1">
        <f t="shared" si="9"/>
        <v>47478</v>
      </c>
      <c r="R11" s="1">
        <f t="shared" si="9"/>
        <v>47843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Alle Feiertage</vt:lpstr>
      <vt:lpstr>Baden-Württemberg</vt:lpstr>
      <vt:lpstr>Bayern</vt:lpstr>
      <vt:lpstr>Berlin</vt:lpstr>
      <vt:lpstr>Brandenburg</vt:lpstr>
      <vt:lpstr>Bremen</vt:lpstr>
      <vt:lpstr>Hamburg</vt:lpstr>
      <vt:lpstr>Hessen</vt:lpstr>
      <vt:lpstr>Mecklenburg-Vorpommern</vt:lpstr>
      <vt:lpstr>Niedersachsen</vt:lpstr>
      <vt:lpstr>Nordrhein-Westfalen</vt:lpstr>
      <vt:lpstr>Rheinland-Pfalz</vt:lpstr>
      <vt:lpstr>Saarland</vt:lpstr>
      <vt:lpstr>Sachsen-Anhalt</vt:lpstr>
      <vt:lpstr>Sachsen</vt:lpstr>
      <vt:lpstr>Schleswig-Holstein</vt:lpstr>
      <vt:lpstr>Thüringen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Kühnast</dc:creator>
  <cp:lastModifiedBy>Benjamin Kühnast</cp:lastModifiedBy>
  <dcterms:created xsi:type="dcterms:W3CDTF">2021-03-21T16:23:52Z</dcterms:created>
  <dcterms:modified xsi:type="dcterms:W3CDTF">2024-05-26T15:35:39Z</dcterms:modified>
</cp:coreProperties>
</file>